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user\Desktop\Beckup\Robert\KOMERCIJALA\2023\Bagatelna nabava građ. radovi\"/>
    </mc:Choice>
  </mc:AlternateContent>
  <xr:revisionPtr revIDLastSave="0" documentId="13_ncr:1_{5C788B88-27C9-44BE-8FDB-C01B3BA0ABA1}" xr6:coauthVersionLast="36" xr6:coauthVersionMax="36" xr10:uidLastSave="{00000000-0000-0000-0000-000000000000}"/>
  <bookViews>
    <workbookView xWindow="0" yWindow="0" windowWidth="28800" windowHeight="11025" tabRatio="850" activeTab="2" xr2:uid="{00000000-000D-0000-FFFF-FFFF00000000}"/>
  </bookViews>
  <sheets>
    <sheet name="Naslov " sheetId="29" r:id="rId1"/>
    <sheet name="GRAĐEVINSKI " sheetId="2" r:id="rId2"/>
    <sheet name="LIČILAČKI" sheetId="9" r:id="rId3"/>
    <sheet name="REKAPITULACIJA" sheetId="12" r:id="rId4"/>
  </sheets>
  <externalReferences>
    <externalReference r:id="rId5"/>
    <externalReference r:id="rId6"/>
    <externalReference r:id="rId7"/>
  </externalReferences>
  <definedNames>
    <definedName name="as" localSheetId="0">[1]Elektroinstalacije!#REF!</definedName>
    <definedName name="as">[1]Elektroinstalacije!#REF!</definedName>
    <definedName name="B.I">#REF!</definedName>
    <definedName name="cijenik">[2]List1!$A:$IV</definedName>
    <definedName name="dgdsg">#REF!</definedName>
    <definedName name="E.II.">[1]Elektroinstalacije!#REF!</definedName>
    <definedName name="ep">#REF!</definedName>
    <definedName name="EPODDDDD">[1]Elektroinstalacije!#REF!</definedName>
    <definedName name="EPOKSI">#REF!</definedName>
    <definedName name="Excel_BuiltIn_Print_Area" localSheetId="1">'GRAĐEVINSKI '!$A$1:$E$2</definedName>
    <definedName name="Excel_BuiltIn_Print_Area_1_1">#REF!</definedName>
    <definedName name="Excel_BuiltIn_Print_Area_10_1">#REF!</definedName>
    <definedName name="Excel_BuiltIn_Print_Area_10_1_1">#REF!</definedName>
    <definedName name="Excel_BuiltIn_Print_Area_10_2">#REF!</definedName>
    <definedName name="Excel_BuiltIn_Print_Area_11_1">#REF!</definedName>
    <definedName name="Excel_BuiltIn_Print_Area_12_1">#REF!</definedName>
    <definedName name="Excel_BuiltIn_Print_Area_12_2">#REF!</definedName>
    <definedName name="Excel_BuiltIn_Print_Area_13_1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6_1">#REF!</definedName>
    <definedName name="Excel_BuiltIn_Print_Area_6_1_1">#REF!</definedName>
    <definedName name="Excel_BuiltIn_Print_Area_6_2">#REF!</definedName>
    <definedName name="Excel_BuiltIn_Print_Area_7">#REF!</definedName>
    <definedName name="Excel_BuiltIn_Print_Area_9_1">#REF!</definedName>
    <definedName name="Excel_BuiltIn_Print_Area_9_1_1">#REF!</definedName>
    <definedName name="Excel_BuiltIn_Print_Area_9_2">#REF!</definedName>
    <definedName name="Excel_BuiltIn_Print_Titles_10">NA()</definedName>
    <definedName name="Excel_BuiltIn_Print_Titles_11">NA()</definedName>
    <definedName name="Excel_BuiltIn_Print_Titles_12">NA()</definedName>
    <definedName name="Excel_BuiltIn_Print_Titles_13">NA()</definedName>
    <definedName name="Excel_BuiltIn_Print_Titles_14">NA()</definedName>
    <definedName name="Excel_BuiltIn_Print_Titles_15">NA()</definedName>
    <definedName name="Excel_BuiltIn_Print_Titles_16">NA()</definedName>
    <definedName name="Excel_BuiltIn_Print_Titles_17">NA()</definedName>
    <definedName name="Excel_BuiltIn_Print_Titles_18">NA()</definedName>
    <definedName name="Excel_BuiltIn_Print_Titles_19">NA()</definedName>
    <definedName name="Excel_BuiltIn_Print_Titles_2">NA()</definedName>
    <definedName name="Excel_BuiltIn_Print_Titles_20">NA()</definedName>
    <definedName name="Excel_BuiltIn_Print_Titles_21">NA()</definedName>
    <definedName name="Excel_BuiltIn_Print_Titles_22">NA()</definedName>
    <definedName name="Excel_BuiltIn_Print_Titles_23">NA()</definedName>
    <definedName name="Excel_BuiltIn_Print_Titles_24">NA()</definedName>
    <definedName name="Excel_BuiltIn_Print_Titles_25">NA()</definedName>
    <definedName name="Excel_BuiltIn_Print_Titles_3">NA()</definedName>
    <definedName name="Excel_BuiltIn_Print_Titles_4">NA()</definedName>
    <definedName name="Excel_BuiltIn_Print_Titles_5">NA()</definedName>
    <definedName name="Excel_BuiltIn_Print_Titles_6">NA()</definedName>
    <definedName name="Excel_BuiltIn_Print_Titles_8">NA()</definedName>
    <definedName name="Excel_BuiltIn_Print_Titles_9">NA()</definedName>
    <definedName name="fff">#REF!</definedName>
    <definedName name="fghaiughirhgjkrgnkrghreheh">#REF!</definedName>
    <definedName name="GUMA">#REF!</definedName>
    <definedName name="KAMENOREZAČKI">#REF!</definedName>
    <definedName name="oaoaooaoa">#REF!</definedName>
    <definedName name="ojojo">#REF!</definedName>
    <definedName name="OLE_LINK50_2" localSheetId="0">#REF!</definedName>
    <definedName name="OLE_LINK50_2">#REF!</definedName>
    <definedName name="OLE_LINK51_2" localSheetId="0">#REF!</definedName>
    <definedName name="OLE_LINK51_2">#REF!</definedName>
    <definedName name="OLE_LINK52_2" localSheetId="0">#REF!</definedName>
    <definedName name="OLE_LINK52_2">#REF!</definedName>
    <definedName name="OLE_LINK53_2" localSheetId="0">#REF!</definedName>
    <definedName name="OLE_LINK53_2">#REF!</definedName>
    <definedName name="_xlnm.Print_Area" localSheetId="1">'GRAĐEVINSKI '!$A$1:$F$47</definedName>
    <definedName name="_xlnm.Print_Area" localSheetId="2">LIČILAČKI!$A$1:$F$14</definedName>
    <definedName name="_xlnm.Print_Area" localSheetId="0">'Naslov '!$A$1:$E$38</definedName>
    <definedName name="_xlnm.Print_Area" localSheetId="3">REKAPITULACIJA!$A$1:$D$12</definedName>
    <definedName name="pt">#REF!</definedName>
    <definedName name="RBr" localSheetId="0">#REF!</definedName>
    <definedName name="RBr">#REF!</definedName>
    <definedName name="REALIZACIJA_1997">'[3]Osn-Pod'!$E$5</definedName>
    <definedName name="s" localSheetId="0">[1]Elektroinstalacije!#REF!</definedName>
    <definedName name="s">[1]Elektroinstalacije!#REF!</definedName>
    <definedName name="SA">[1]Elektroinstalacije!#REF!</definedName>
    <definedName name="SHARED_FORMULA_5_659_5_659_0" localSheetId="0">#REF!*#REF!</definedName>
    <definedName name="SHARED_FORMULA_5_659_5_659_0">#REF!*#REF!</definedName>
    <definedName name="stolarij">[1]Elektroinstalacije!#REF!</definedName>
    <definedName name="WQRQWEQ">#REF!</definedName>
  </definedNames>
  <calcPr calcId="191029"/>
</workbook>
</file>

<file path=xl/calcChain.xml><?xml version="1.0" encoding="utf-8"?>
<calcChain xmlns="http://schemas.openxmlformats.org/spreadsheetml/2006/main">
  <c r="F36" i="2" l="1"/>
  <c r="F7" i="9"/>
  <c r="F44" i="2"/>
  <c r="F40" i="2"/>
  <c r="F32" i="2"/>
  <c r="F28" i="2"/>
  <c r="F16" i="2" l="1"/>
  <c r="F7" i="2"/>
  <c r="F11" i="9" l="1"/>
  <c r="F14" i="9" s="1"/>
  <c r="F24" i="2"/>
  <c r="F20" i="2"/>
  <c r="F15" i="2"/>
  <c r="D5" i="12" l="1"/>
  <c r="F11" i="2" l="1"/>
  <c r="F46" i="2" l="1"/>
  <c r="D3" i="12" s="1"/>
  <c r="D7" i="12" s="1"/>
  <c r="D9" i="12" s="1"/>
  <c r="D11" i="12" l="1"/>
</calcChain>
</file>

<file path=xl/sharedStrings.xml><?xml version="1.0" encoding="utf-8"?>
<sst xmlns="http://schemas.openxmlformats.org/spreadsheetml/2006/main" count="92" uniqueCount="77">
  <si>
    <t>Redni
broj</t>
  </si>
  <si>
    <t>Opis stavke</t>
  </si>
  <si>
    <t>Jedinica mjere</t>
  </si>
  <si>
    <t>Količina stavke</t>
  </si>
  <si>
    <t>Jedinična cijena</t>
  </si>
  <si>
    <t>Ukupna cijena stavke</t>
  </si>
  <si>
    <t>kom</t>
  </si>
  <si>
    <t>LIČILAČKI RADOVI</t>
  </si>
  <si>
    <t>REKAPITULACIJA</t>
  </si>
  <si>
    <t>GRUBO ČIŠĆENJE U TOKU IZVOĐENJA RADOVA</t>
  </si>
  <si>
    <t>Višekratno čišćenje prostora tijekom izvođenja radova.</t>
  </si>
  <si>
    <t>UKUPNO GRAĐEVINSKO OBRTNIČKI RADOVI (bez PDV-a)</t>
  </si>
  <si>
    <t>1.</t>
  </si>
  <si>
    <t>kpl</t>
  </si>
  <si>
    <t>TROŠKOVNIK GRAĐEVINSKO OBRTNIČKIH RADOVA</t>
  </si>
  <si>
    <t xml:space="preserve">PDV </t>
  </si>
  <si>
    <t>SVEUKUPNO</t>
  </si>
  <si>
    <t>LIČILAČKI RADOVI (bez PDV-a)</t>
  </si>
  <si>
    <t>LIČILAČKI RADOVI UKUPNO bez PDV-a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</si>
  <si>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</si>
  <si>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2</t>
    </r>
  </si>
  <si>
    <t>1.1.</t>
  </si>
  <si>
    <t>1.2.</t>
  </si>
  <si>
    <t>1.5.</t>
  </si>
  <si>
    <r>
      <t>m</t>
    </r>
    <r>
      <rPr>
        <vertAlign val="superscript"/>
        <sz val="9"/>
        <rFont val="Arial"/>
        <family val="2"/>
        <charset val="238"/>
      </rPr>
      <t>2</t>
    </r>
  </si>
  <si>
    <t>LIČENJE UNUTARNJIH ZIDOVA I STROPOVA</t>
  </si>
  <si>
    <t xml:space="preserve">ODVOZ </t>
  </si>
  <si>
    <t>1.6.</t>
  </si>
  <si>
    <t>1.7.</t>
  </si>
  <si>
    <t>ULAZNA VRATA</t>
  </si>
  <si>
    <t xml:space="preserve">51000 Rijeka </t>
  </si>
  <si>
    <t>Uklanjanje postojećih podnih obloga . Obračun po m2 izvedene stavke.</t>
  </si>
  <si>
    <t>Uklanjanje postojeće boje sa zidova i stropova struganjem i brušenjem. Obračun po m2 izvedene stavke.</t>
  </si>
  <si>
    <t>Dobava materijala i gletanje postojećih žbukanih i rabiciranih zidova. Tankoslojna obrada gletanjem, u dva sloja sa brušenjem i impregniranjem</t>
  </si>
  <si>
    <t>GLETANJE POSTOJEĆIH ZIDOVA I STROPOVA</t>
  </si>
  <si>
    <t xml:space="preserve">Dobava materijala i izvedba ličenja unutrašnjih zidova građevine s nanošenjem premaza bijelom bojom. </t>
  </si>
  <si>
    <t>UKLANJANJE POSTOJEĆIH PODNIH I ZIDNIH OBLOGA</t>
  </si>
  <si>
    <t>unutarnja vrata</t>
  </si>
  <si>
    <t>VRATA-NOVA</t>
  </si>
  <si>
    <t xml:space="preserve">Linoleum, pvc ili parket </t>
  </si>
  <si>
    <t>DEMONTAŽA VRATA I PROZORA</t>
  </si>
  <si>
    <t>Uklanjanje unutarnjih sobnih vrata i PROZORA</t>
  </si>
  <si>
    <t>prozori 55x55cm</t>
  </si>
  <si>
    <t>IZRAVNAVANJE PODNIH POVRŠINA</t>
  </si>
  <si>
    <t>unutarnja:  dim 140x202 cm - dvokrilna zaokretna</t>
  </si>
  <si>
    <t xml:space="preserve">PROBOJ OTVORA ZA VRATA </t>
  </si>
  <si>
    <t>debljina zida 70cm</t>
  </si>
  <si>
    <t>PROZORI</t>
  </si>
  <si>
    <t>TEHNIČKI FAKULTET RIJEKA - UNUTRAŠNJE UREĐENJE, REKONSTRUKCIJA UREDSKIH PROSTORA</t>
  </si>
  <si>
    <t>Vukovarska ul. 58</t>
  </si>
  <si>
    <t>Sveučilište u Rijeci 
TEHNIČKI FAKULTET</t>
  </si>
  <si>
    <t>OIB:46319717480</t>
  </si>
  <si>
    <t>UKLANJANJE BOJE ZIDOVA I STROPOVA</t>
  </si>
  <si>
    <t>Građevina:</t>
  </si>
  <si>
    <t>Lokacija:</t>
  </si>
  <si>
    <t xml:space="preserve">Dobava i ugradnja punih zaokretnih dvokrilnih vrata.  Stavka uključuje kvaku i bravu s ključem. Stavka uključuje sav potreban materijal i rad te se izvodi do pune funkcionalnosti. ). </t>
  </si>
  <si>
    <t>GRAĐEVINSKI RADOVI</t>
  </si>
  <si>
    <t>GRAĐEVINSKI RADOVI (bez PDV-a)</t>
  </si>
  <si>
    <t>1.3.</t>
  </si>
  <si>
    <t>1.4.</t>
  </si>
  <si>
    <t>1.8.</t>
  </si>
  <si>
    <t>1.9.</t>
  </si>
  <si>
    <t>1.10.</t>
  </si>
  <si>
    <t>Količina</t>
  </si>
  <si>
    <t>Izravnavanje podova nivelir masom u debljini 3-5 mm</t>
  </si>
  <si>
    <t>Izrezivanje proboja za vrata dimenzije 140x220cm</t>
  </si>
  <si>
    <t>GRAĐEVINSKI  RADOVI UKUPNO bez PDV-a</t>
  </si>
  <si>
    <t>Utovar i odvoz materijala na deponij</t>
  </si>
  <si>
    <t>Zidarska prilagodba otvora vrata za ugradnju ulaznih vrata (nadvoj)</t>
  </si>
  <si>
    <t xml:space="preserve">Izrada, dostava i montaža PVC prozora sa zaokretno-otklopnim krilom. Tip kao Schüco CT 70 AS ili jednakovrijedni. Prozor je izrađen od profila sa prekidom termičkog mosta.  U cijenu je uključen sav potreban okov za otvaranje krila, vezna sredstva i pokretne letve. U cijenu treba uračunati dobavu i postavu dvoslojnog "Izo stakla"  Koeficijenta Uw= 1,40.  </t>
  </si>
  <si>
    <t>P1- Dimenzija prozora: 45X50 jednokrilni s ventusom</t>
  </si>
  <si>
    <t xml:space="preserve">Naručitelj: </t>
  </si>
  <si>
    <t>Ponuditelj:</t>
  </si>
  <si>
    <t>Datum i mjesto izrade</t>
  </si>
  <si>
    <t>2.</t>
  </si>
  <si>
    <t>2.1.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</si>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</sst>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n&quot;_-;\-* #,##0.00\ &quot;kn&quot;_-;_-* &quot;-&quot;??\ &quot;kn&quot;_-;_-@_-"/>
    <numFmt numFmtId="164" formatCode="_-* #,##0.00_-;\-* #,##0.00_-;_-* &quot;-&quot;??_-;_-@_-"/>
    <numFmt numFmtId="165" formatCode="#,##0.00&quot; kn&quot;"/>
    <numFmt numFmtId="166" formatCode="0.0"/>
    <numFmt numFmtId="167" formatCode="#,##0.00\ &quot;HRK&quot;"/>
    <numFmt numFmtId="168" formatCode="&quot; &quot;#,##0.00&quot; &quot;;&quot;-&quot;#,##0.00&quot; &quot;;&quot; -&quot;00&quot; &quot;;&quot; &quot;@&quot; &quot;"/>
    <numFmt numFmtId="169" formatCode="#,##0.00\ &quot;kn&quot;"/>
    <numFmt numFmtId="170" formatCode="_-&quot;kn&quot;\ * #,##0.00_-;\-&quot;kn&quot;\ * #,##0.00_-;_-&quot;kn&quot;\ * &quot;-&quot;??_-;_-@_-"/>
    <numFmt numFmtId="171" formatCode="_-* #,##0.00\ [$€-1]_-;\-* #,##0.00\ [$€-1]_-;_-* &quot;-&quot;??\ [$€-1]_-;_-@_-"/>
  </numFmts>
  <fonts count="48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 Narrow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8"/>
      <name val="Arial Narrow"/>
      <family val="2"/>
    </font>
    <font>
      <sz val="8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sz val="10"/>
      <name val="CRO_Swiss-Normal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">
    <xf numFmtId="0" fontId="0" fillId="0" borderId="0"/>
    <xf numFmtId="166" fontId="8" fillId="0" borderId="0">
      <alignment horizontal="left" vertical="top" wrapText="1" shrinkToFit="1"/>
    </xf>
    <xf numFmtId="166" fontId="4" fillId="2" borderId="1">
      <alignment horizontal="center" vertical="center" wrapText="1" shrinkToFit="1"/>
    </xf>
    <xf numFmtId="0" fontId="4" fillId="0" borderId="0" applyNumberFormat="0" applyBorder="0" applyProtection="0">
      <alignment wrapText="1" shrinkToFit="1"/>
    </xf>
    <xf numFmtId="0" fontId="5" fillId="0" borderId="0"/>
    <xf numFmtId="0" fontId="6" fillId="0" borderId="0"/>
    <xf numFmtId="2" fontId="7" fillId="0" borderId="0"/>
    <xf numFmtId="0" fontId="5" fillId="0" borderId="0"/>
    <xf numFmtId="0" fontId="5" fillId="0" borderId="0"/>
    <xf numFmtId="0" fontId="5" fillId="0" borderId="0"/>
    <xf numFmtId="168" fontId="11" fillId="0" borderId="0" applyFon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4" fillId="0" borderId="0"/>
    <xf numFmtId="0" fontId="15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10" fillId="0" borderId="0"/>
    <xf numFmtId="0" fontId="16" fillId="0" borderId="0"/>
    <xf numFmtId="0" fontId="2" fillId="0" borderId="0"/>
    <xf numFmtId="170" fontId="16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18" fillId="0" borderId="2" xfId="0" applyFont="1" applyBorder="1" applyAlignment="1">
      <alignment horizontal="right" wrapText="1"/>
    </xf>
    <xf numFmtId="0" fontId="18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2" fontId="19" fillId="0" borderId="2" xfId="0" applyNumberFormat="1" applyFont="1" applyBorder="1" applyAlignment="1">
      <alignment horizontal="right" wrapText="1"/>
    </xf>
    <xf numFmtId="2" fontId="5" fillId="5" borderId="2" xfId="6" applyFont="1" applyFill="1" applyBorder="1" applyAlignment="1">
      <alignment horizontal="center" vertical="center"/>
    </xf>
    <xf numFmtId="2" fontId="19" fillId="5" borderId="2" xfId="6" applyFont="1" applyFill="1" applyBorder="1" applyAlignment="1">
      <alignment horizontal="justify" vertical="top" wrapText="1"/>
    </xf>
    <xf numFmtId="2" fontId="22" fillId="5" borderId="2" xfId="6" applyFont="1" applyFill="1" applyBorder="1" applyAlignment="1">
      <alignment horizontal="center" vertical="top"/>
    </xf>
    <xf numFmtId="49" fontId="19" fillId="0" borderId="2" xfId="6" applyNumberFormat="1" applyFont="1" applyBorder="1" applyAlignment="1">
      <alignment horizontal="center" vertical="top"/>
    </xf>
    <xf numFmtId="2" fontId="19" fillId="0" borderId="2" xfId="6" applyFont="1" applyBorder="1" applyAlignment="1">
      <alignment horizontal="justify" vertical="top" wrapText="1"/>
    </xf>
    <xf numFmtId="2" fontId="23" fillId="0" borderId="2" xfId="6" applyFont="1" applyBorder="1" applyAlignment="1">
      <alignment horizontal="center" vertical="top"/>
    </xf>
    <xf numFmtId="0" fontId="19" fillId="0" borderId="2" xfId="6" applyNumberFormat="1" applyFont="1" applyBorder="1" applyAlignment="1">
      <alignment horizontal="center" vertical="top"/>
    </xf>
    <xf numFmtId="2" fontId="19" fillId="0" borderId="2" xfId="6" applyFont="1" applyBorder="1" applyAlignment="1">
      <alignment vertical="top"/>
    </xf>
    <xf numFmtId="167" fontId="5" fillId="0" borderId="2" xfId="6" applyNumberFormat="1" applyFont="1" applyBorder="1" applyAlignment="1">
      <alignment horizontal="right" vertical="top"/>
    </xf>
    <xf numFmtId="0" fontId="20" fillId="0" borderId="2" xfId="0" applyFont="1" applyBorder="1" applyAlignment="1">
      <alignment horizontal="right" wrapText="1"/>
    </xf>
    <xf numFmtId="0" fontId="17" fillId="5" borderId="2" xfId="0" applyFont="1" applyFill="1" applyBorder="1" applyAlignment="1">
      <alignment horizontal="left" vertical="top" wrapText="1"/>
    </xf>
    <xf numFmtId="165" fontId="23" fillId="5" borderId="2" xfId="0" applyNumberFormat="1" applyFont="1" applyFill="1" applyBorder="1" applyAlignment="1" applyProtection="1">
      <alignment vertical="center" wrapText="1"/>
      <protection locked="0"/>
    </xf>
    <xf numFmtId="167" fontId="17" fillId="5" borderId="2" xfId="0" applyNumberFormat="1" applyFont="1" applyFill="1" applyBorder="1" applyAlignment="1">
      <alignment vertical="center" wrapText="1"/>
    </xf>
    <xf numFmtId="167" fontId="19" fillId="0" borderId="2" xfId="6" applyNumberFormat="1" applyFont="1" applyBorder="1" applyAlignment="1">
      <alignment horizontal="right" vertical="top"/>
    </xf>
    <xf numFmtId="0" fontId="5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5" fillId="0" borderId="0" xfId="26" applyFont="1" applyAlignment="1" applyProtection="1">
      <alignment horizontal="justify"/>
      <protection hidden="1"/>
    </xf>
    <xf numFmtId="0" fontId="25" fillId="0" borderId="0" xfId="26" applyFont="1" applyAlignment="1" applyProtection="1">
      <alignment horizontal="left"/>
      <protection hidden="1"/>
    </xf>
    <xf numFmtId="0" fontId="25" fillId="0" borderId="0" xfId="26" applyFont="1" applyProtection="1">
      <protection hidden="1"/>
    </xf>
    <xf numFmtId="0" fontId="19" fillId="0" borderId="0" xfId="26" applyFont="1" applyAlignment="1" applyProtection="1">
      <alignment horizontal="justify"/>
      <protection hidden="1"/>
    </xf>
    <xf numFmtId="0" fontId="10" fillId="0" borderId="0" xfId="26" applyProtection="1">
      <protection hidden="1"/>
    </xf>
    <xf numFmtId="0" fontId="26" fillId="0" borderId="0" xfId="27" applyFont="1" applyProtection="1">
      <protection hidden="1"/>
    </xf>
    <xf numFmtId="0" fontId="27" fillId="0" borderId="0" xfId="27" applyFont="1" applyProtection="1">
      <protection hidden="1"/>
    </xf>
    <xf numFmtId="0" fontId="5" fillId="0" borderId="0" xfId="27" applyFont="1" applyAlignment="1" applyProtection="1">
      <alignment horizontal="right" vertical="top"/>
      <protection hidden="1"/>
    </xf>
    <xf numFmtId="0" fontId="5" fillId="0" borderId="0" xfId="27" applyFont="1" applyProtection="1">
      <protection hidden="1"/>
    </xf>
    <xf numFmtId="0" fontId="19" fillId="0" borderId="0" xfId="27" applyFont="1" applyAlignment="1" applyProtection="1">
      <alignment horizontal="right"/>
      <protection hidden="1"/>
    </xf>
    <xf numFmtId="0" fontId="19" fillId="0" borderId="0" xfId="27" applyFont="1" applyAlignment="1" applyProtection="1">
      <alignment horizontal="left"/>
      <protection hidden="1"/>
    </xf>
    <xf numFmtId="0" fontId="28" fillId="0" borderId="0" xfId="26" applyFont="1" applyAlignment="1" applyProtection="1">
      <alignment horizontal="left"/>
      <protection hidden="1"/>
    </xf>
    <xf numFmtId="0" fontId="10" fillId="0" borderId="0" xfId="26" applyAlignment="1" applyProtection="1">
      <alignment horizontal="left"/>
      <protection hidden="1"/>
    </xf>
    <xf numFmtId="0" fontId="10" fillId="0" borderId="0" xfId="26" applyAlignment="1" applyProtection="1">
      <alignment horizontal="left" vertical="center"/>
      <protection hidden="1"/>
    </xf>
    <xf numFmtId="0" fontId="25" fillId="0" borderId="0" xfId="27" applyFont="1" applyAlignment="1" applyProtection="1">
      <alignment vertical="top" wrapText="1"/>
      <protection hidden="1"/>
    </xf>
    <xf numFmtId="0" fontId="28" fillId="0" borderId="0" xfId="27" applyFont="1" applyAlignment="1" applyProtection="1">
      <alignment horizontal="left" vertical="center" wrapText="1"/>
      <protection hidden="1"/>
    </xf>
    <xf numFmtId="0" fontId="10" fillId="0" borderId="0" xfId="26" applyAlignment="1" applyProtection="1">
      <alignment horizontal="left" vertical="justify"/>
      <protection hidden="1"/>
    </xf>
    <xf numFmtId="0" fontId="25" fillId="0" borderId="0" xfId="26" applyFont="1" applyAlignment="1" applyProtection="1">
      <alignment vertical="top" wrapText="1"/>
      <protection hidden="1"/>
    </xf>
    <xf numFmtId="0" fontId="10" fillId="0" borderId="0" xfId="26" applyAlignment="1" applyProtection="1">
      <alignment horizontal="justify"/>
      <protection hidden="1"/>
    </xf>
    <xf numFmtId="0" fontId="10" fillId="0" borderId="0" xfId="26" applyAlignment="1" applyProtection="1">
      <alignment horizontal="left" vertical="top"/>
      <protection hidden="1"/>
    </xf>
    <xf numFmtId="0" fontId="10" fillId="0" borderId="0" xfId="27" applyFont="1" applyAlignment="1" applyProtection="1">
      <alignment vertical="center"/>
      <protection hidden="1"/>
    </xf>
    <xf numFmtId="0" fontId="25" fillId="0" borderId="0" xfId="26" applyFont="1" applyAlignment="1" applyProtection="1">
      <alignment vertical="top"/>
      <protection hidden="1"/>
    </xf>
    <xf numFmtId="0" fontId="29" fillId="0" borderId="0" xfId="27" applyFont="1" applyAlignment="1">
      <alignment wrapText="1"/>
    </xf>
    <xf numFmtId="0" fontId="10" fillId="0" borderId="0" xfId="26" applyAlignment="1" applyProtection="1">
      <alignment horizontal="center" vertical="center"/>
      <protection hidden="1"/>
    </xf>
    <xf numFmtId="0" fontId="30" fillId="0" borderId="0" xfId="28" applyFont="1" applyAlignment="1">
      <alignment vertical="center"/>
    </xf>
    <xf numFmtId="0" fontId="31" fillId="0" borderId="0" xfId="26" applyFont="1" applyProtection="1">
      <protection hidden="1"/>
    </xf>
    <xf numFmtId="0" fontId="31" fillId="0" borderId="0" xfId="26" applyFont="1" applyAlignment="1" applyProtection="1">
      <alignment horizontal="left" indent="2"/>
      <protection hidden="1"/>
    </xf>
    <xf numFmtId="0" fontId="31" fillId="0" borderId="0" xfId="26" applyFont="1" applyAlignment="1" applyProtection="1">
      <alignment horizontal="left"/>
      <protection hidden="1"/>
    </xf>
    <xf numFmtId="0" fontId="31" fillId="0" borderId="0" xfId="26" applyFont="1" applyAlignment="1" applyProtection="1">
      <alignment horizontal="left" vertical="justify"/>
      <protection hidden="1"/>
    </xf>
    <xf numFmtId="0" fontId="31" fillId="0" borderId="0" xfId="26" applyFont="1" applyAlignment="1" applyProtection="1">
      <alignment horizontal="justify"/>
      <protection hidden="1"/>
    </xf>
    <xf numFmtId="0" fontId="5" fillId="0" borderId="0" xfId="26" applyFont="1" applyAlignment="1" applyProtection="1">
      <alignment horizontal="justify"/>
      <protection hidden="1"/>
    </xf>
    <xf numFmtId="0" fontId="5" fillId="0" borderId="0" xfId="26" applyFont="1" applyProtection="1">
      <protection hidden="1"/>
    </xf>
    <xf numFmtId="0" fontId="18" fillId="8" borderId="2" xfId="0" applyFont="1" applyFill="1" applyBorder="1"/>
    <xf numFmtId="0" fontId="18" fillId="9" borderId="2" xfId="0" applyFont="1" applyFill="1" applyBorder="1"/>
    <xf numFmtId="0" fontId="32" fillId="9" borderId="2" xfId="0" applyFont="1" applyFill="1" applyBorder="1"/>
    <xf numFmtId="0" fontId="21" fillId="0" borderId="0" xfId="28" applyFont="1" applyAlignment="1">
      <alignment vertical="center"/>
    </xf>
    <xf numFmtId="1" fontId="33" fillId="0" borderId="2" xfId="0" applyNumberFormat="1" applyFont="1" applyBorder="1" applyAlignment="1">
      <alignment horizontal="center" vertical="top" wrapText="1"/>
    </xf>
    <xf numFmtId="2" fontId="34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3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right" wrapText="1"/>
    </xf>
    <xf numFmtId="2" fontId="34" fillId="0" borderId="2" xfId="0" applyNumberFormat="1" applyFont="1" applyBorder="1" applyAlignment="1">
      <alignment horizontal="right" wrapText="1"/>
    </xf>
    <xf numFmtId="165" fontId="35" fillId="0" borderId="2" xfId="0" applyNumberFormat="1" applyFont="1" applyBorder="1" applyAlignment="1" applyProtection="1">
      <alignment wrapText="1"/>
      <protection locked="0"/>
    </xf>
    <xf numFmtId="0" fontId="35" fillId="0" borderId="2" xfId="0" applyFont="1" applyBorder="1" applyAlignment="1">
      <alignment wrapText="1"/>
    </xf>
    <xf numFmtId="166" fontId="35" fillId="0" borderId="2" xfId="1" applyFont="1" applyBorder="1" applyAlignment="1">
      <alignment horizontal="left" vertical="center" wrapText="1" shrinkToFit="1"/>
    </xf>
    <xf numFmtId="0" fontId="35" fillId="0" borderId="2" xfId="0" applyFont="1" applyBorder="1" applyAlignment="1">
      <alignment horizontal="right" wrapText="1"/>
    </xf>
    <xf numFmtId="2" fontId="35" fillId="0" borderId="2" xfId="0" applyNumberFormat="1" applyFont="1" applyBorder="1" applyAlignment="1">
      <alignment horizontal="right" wrapText="1"/>
    </xf>
    <xf numFmtId="0" fontId="34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right" wrapText="1"/>
    </xf>
    <xf numFmtId="166" fontId="6" fillId="0" borderId="2" xfId="2" applyFont="1" applyFill="1" applyBorder="1" applyAlignment="1">
      <alignment horizontal="right" vertical="top" wrapText="1" shrinkToFit="1"/>
    </xf>
    <xf numFmtId="166" fontId="36" fillId="0" borderId="2" xfId="1" applyFont="1" applyBorder="1" applyAlignment="1">
      <alignment horizontal="right" vertical="top" wrapText="1" shrinkToFit="1"/>
    </xf>
    <xf numFmtId="166" fontId="35" fillId="0" borderId="2" xfId="2" applyFont="1" applyFill="1" applyBorder="1" applyAlignment="1">
      <alignment horizontal="right" vertical="top" wrapText="1" shrinkToFit="1"/>
    </xf>
    <xf numFmtId="168" fontId="35" fillId="0" borderId="2" xfId="10" applyFont="1" applyFill="1" applyBorder="1" applyAlignment="1" applyProtection="1">
      <alignment horizontal="right"/>
    </xf>
    <xf numFmtId="169" fontId="40" fillId="0" borderId="2" xfId="10" applyNumberFormat="1" applyFont="1" applyFill="1" applyBorder="1" applyProtection="1"/>
    <xf numFmtId="0" fontId="35" fillId="0" borderId="2" xfId="0" applyFont="1" applyBorder="1" applyAlignment="1">
      <alignment horizontal="left" vertical="top" wrapText="1" readingOrder="1"/>
    </xf>
    <xf numFmtId="169" fontId="40" fillId="0" borderId="2" xfId="10" applyNumberFormat="1" applyFont="1" applyFill="1" applyBorder="1" applyAlignment="1" applyProtection="1">
      <alignment wrapText="1"/>
    </xf>
    <xf numFmtId="165" fontId="40" fillId="0" borderId="2" xfId="0" applyNumberFormat="1" applyFont="1" applyBorder="1" applyAlignment="1">
      <alignment wrapText="1"/>
    </xf>
    <xf numFmtId="0" fontId="36" fillId="0" borderId="2" xfId="0" applyFont="1" applyBorder="1" applyAlignment="1">
      <alignment horizontal="right" vertical="top" wrapText="1" readingOrder="1"/>
    </xf>
    <xf numFmtId="2" fontId="35" fillId="0" borderId="2" xfId="10" applyNumberFormat="1" applyFont="1" applyFill="1" applyBorder="1" applyProtection="1"/>
    <xf numFmtId="166" fontId="34" fillId="0" borderId="2" xfId="1" applyFont="1" applyBorder="1">
      <alignment horizontal="left" vertical="top" wrapText="1" shrinkToFit="1"/>
    </xf>
    <xf numFmtId="166" fontId="35" fillId="0" borderId="2" xfId="2" applyFont="1" applyFill="1" applyBorder="1" applyAlignment="1">
      <alignment horizontal="left" vertical="top" wrapText="1" shrinkToFit="1"/>
    </xf>
    <xf numFmtId="0" fontId="36" fillId="0" borderId="2" xfId="0" applyFont="1" applyBorder="1" applyAlignment="1">
      <alignment horizontal="right" wrapText="1"/>
    </xf>
    <xf numFmtId="166" fontId="37" fillId="0" borderId="2" xfId="1" applyFont="1" applyBorder="1">
      <alignment horizontal="left" vertical="top" wrapText="1" shrinkToFit="1"/>
    </xf>
    <xf numFmtId="0" fontId="35" fillId="4" borderId="2" xfId="0" applyFont="1" applyFill="1" applyBorder="1" applyAlignment="1">
      <alignment horizontal="right" wrapText="1"/>
    </xf>
    <xf numFmtId="0" fontId="33" fillId="3" borderId="2" xfId="0" applyFont="1" applyFill="1" applyBorder="1" applyAlignment="1">
      <alignment horizontal="right" wrapText="1"/>
    </xf>
    <xf numFmtId="165" fontId="35" fillId="3" borderId="2" xfId="0" applyNumberFormat="1" applyFont="1" applyFill="1" applyBorder="1" applyAlignment="1" applyProtection="1">
      <alignment wrapText="1"/>
      <protection locked="0"/>
    </xf>
    <xf numFmtId="2" fontId="34" fillId="4" borderId="2" xfId="0" applyNumberFormat="1" applyFont="1" applyFill="1" applyBorder="1" applyAlignment="1">
      <alignment horizontal="right" wrapText="1"/>
    </xf>
    <xf numFmtId="168" fontId="34" fillId="0" borderId="2" xfId="10" applyFont="1" applyFill="1" applyBorder="1" applyAlignment="1" applyProtection="1">
      <alignment horizontal="left" vertical="top" wrapText="1"/>
    </xf>
    <xf numFmtId="0" fontId="6" fillId="0" borderId="2" xfId="0" applyFont="1" applyBorder="1"/>
    <xf numFmtId="0" fontId="35" fillId="0" borderId="2" xfId="0" applyFont="1" applyBorder="1"/>
    <xf numFmtId="0" fontId="35" fillId="3" borderId="2" xfId="0" applyFont="1" applyFill="1" applyBorder="1" applyAlignment="1">
      <alignment horizontal="right" wrapText="1"/>
    </xf>
    <xf numFmtId="166" fontId="35" fillId="0" borderId="2" xfId="1" applyFont="1" applyBorder="1" applyAlignment="1">
      <alignment horizontal="left" vertical="top" wrapText="1"/>
    </xf>
    <xf numFmtId="166" fontId="35" fillId="0" borderId="2" xfId="2" applyFont="1" applyFill="1" applyBorder="1" applyAlignment="1">
      <alignment horizontal="right" wrapText="1" shrinkToFit="1"/>
    </xf>
    <xf numFmtId="0" fontId="34" fillId="3" borderId="2" xfId="0" applyFont="1" applyFill="1" applyBorder="1" applyAlignment="1">
      <alignment horizontal="left" vertical="top" wrapText="1"/>
    </xf>
    <xf numFmtId="0" fontId="34" fillId="3" borderId="2" xfId="0" applyFont="1" applyFill="1" applyBorder="1" applyAlignment="1">
      <alignment horizontal="center" wrapText="1"/>
    </xf>
    <xf numFmtId="2" fontId="33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35" fillId="0" borderId="2" xfId="0" applyNumberFormat="1" applyFont="1" applyBorder="1" applyAlignment="1">
      <alignment horizontal="center" vertical="top" wrapText="1"/>
    </xf>
    <xf numFmtId="2" fontId="34" fillId="0" borderId="2" xfId="0" applyNumberFormat="1" applyFont="1" applyBorder="1" applyAlignment="1">
      <alignment horizontal="center" vertical="center" wrapText="1"/>
    </xf>
    <xf numFmtId="2" fontId="35" fillId="7" borderId="2" xfId="10" applyNumberFormat="1" applyFont="1" applyFill="1" applyBorder="1" applyAlignment="1" applyProtection="1">
      <alignment horizontal="center" vertical="top"/>
    </xf>
    <xf numFmtId="2" fontId="18" fillId="0" borderId="2" xfId="0" applyNumberFormat="1" applyFont="1" applyBorder="1" applyAlignment="1">
      <alignment horizontal="center" vertical="top" wrapText="1"/>
    </xf>
    <xf numFmtId="2" fontId="34" fillId="7" borderId="2" xfId="10" applyNumberFormat="1" applyFont="1" applyFill="1" applyBorder="1" applyAlignment="1" applyProtection="1">
      <alignment horizontal="center" vertical="top"/>
    </xf>
    <xf numFmtId="2" fontId="34" fillId="6" borderId="2" xfId="0" applyNumberFormat="1" applyFont="1" applyFill="1" applyBorder="1" applyAlignment="1">
      <alignment horizontal="right" wrapText="1"/>
    </xf>
    <xf numFmtId="166" fontId="34" fillId="0" borderId="2" xfId="2" applyFont="1" applyFill="1" applyBorder="1" applyAlignment="1">
      <alignment horizontal="left" vertical="top" wrapText="1" shrinkToFit="1"/>
    </xf>
    <xf numFmtId="166" fontId="36" fillId="0" borderId="2" xfId="1" applyFont="1" applyBorder="1" applyAlignment="1">
      <alignment horizontal="right" vertical="top" wrapText="1"/>
    </xf>
    <xf numFmtId="0" fontId="33" fillId="0" borderId="2" xfId="0" applyFont="1" applyBorder="1" applyAlignment="1">
      <alignment horizontal="center" vertical="center" wrapText="1"/>
    </xf>
    <xf numFmtId="165" fontId="34" fillId="0" borderId="2" xfId="0" applyNumberFormat="1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vertical="center"/>
    </xf>
    <xf numFmtId="1" fontId="3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1" fontId="34" fillId="0" borderId="2" xfId="1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top" wrapText="1"/>
    </xf>
    <xf numFmtId="166" fontId="36" fillId="7" borderId="2" xfId="1" applyFont="1" applyFill="1" applyBorder="1" applyAlignment="1">
      <alignment horizontal="right" vertical="top" wrapText="1"/>
    </xf>
    <xf numFmtId="166" fontId="36" fillId="0" borderId="2" xfId="0" applyNumberFormat="1" applyFont="1" applyBorder="1" applyAlignment="1">
      <alignment horizontal="left" vertical="top" wrapText="1" shrinkToFit="1"/>
    </xf>
    <xf numFmtId="1" fontId="41" fillId="0" borderId="2" xfId="0" applyNumberFormat="1" applyFont="1" applyBorder="1" applyAlignment="1">
      <alignment horizontal="center" vertical="top" wrapText="1"/>
    </xf>
    <xf numFmtId="166" fontId="41" fillId="0" borderId="2" xfId="1" applyFont="1" applyBorder="1">
      <alignment horizontal="left" vertical="top" wrapText="1" shrinkToFit="1"/>
    </xf>
    <xf numFmtId="0" fontId="31" fillId="0" borderId="2" xfId="0" applyFont="1" applyBorder="1" applyAlignment="1">
      <alignment horizontal="right" wrapText="1"/>
    </xf>
    <xf numFmtId="2" fontId="41" fillId="0" borderId="2" xfId="0" applyNumberFormat="1" applyFont="1" applyBorder="1" applyAlignment="1">
      <alignment horizontal="right" wrapText="1"/>
    </xf>
    <xf numFmtId="166" fontId="43" fillId="0" borderId="2" xfId="2" applyFont="1" applyFill="1" applyBorder="1" applyAlignment="1">
      <alignment horizontal="left" vertical="center" wrapText="1" shrinkToFit="1"/>
    </xf>
    <xf numFmtId="0" fontId="31" fillId="0" borderId="2" xfId="0" applyFont="1" applyBorder="1" applyAlignment="1">
      <alignment wrapText="1"/>
    </xf>
    <xf numFmtId="0" fontId="44" fillId="0" borderId="2" xfId="0" applyFont="1" applyBorder="1" applyAlignment="1">
      <alignment horizontal="right" wrapText="1"/>
    </xf>
    <xf numFmtId="2" fontId="31" fillId="0" borderId="2" xfId="0" applyNumberFormat="1" applyFont="1" applyBorder="1" applyAlignment="1">
      <alignment horizontal="right" wrapText="1"/>
    </xf>
    <xf numFmtId="166" fontId="31" fillId="0" borderId="2" xfId="2" applyFont="1" applyFill="1" applyBorder="1" applyAlignment="1">
      <alignment horizontal="right" wrapText="1" shrinkToFit="1"/>
    </xf>
    <xf numFmtId="0" fontId="31" fillId="3" borderId="2" xfId="0" applyFont="1" applyFill="1" applyBorder="1" applyAlignment="1">
      <alignment horizontal="right" vertical="center" wrapText="1"/>
    </xf>
    <xf numFmtId="0" fontId="41" fillId="3" borderId="2" xfId="0" applyFont="1" applyFill="1" applyBorder="1" applyAlignment="1">
      <alignment horizontal="justify" vertical="center" wrapText="1"/>
    </xf>
    <xf numFmtId="2" fontId="41" fillId="3" borderId="2" xfId="0" applyNumberFormat="1" applyFont="1" applyFill="1" applyBorder="1" applyAlignment="1">
      <alignment horizontal="right" vertical="center" wrapText="1"/>
    </xf>
    <xf numFmtId="2" fontId="34" fillId="4" borderId="2" xfId="0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justify" vertical="center" wrapText="1"/>
    </xf>
    <xf numFmtId="0" fontId="29" fillId="0" borderId="0" xfId="27" applyFont="1" applyAlignment="1">
      <alignment horizontal="left" wrapText="1"/>
    </xf>
    <xf numFmtId="0" fontId="25" fillId="0" borderId="0" xfId="26" applyFont="1" applyAlignment="1" applyProtection="1">
      <alignment horizontal="left" vertical="top" wrapText="1"/>
      <protection hidden="1"/>
    </xf>
    <xf numFmtId="171" fontId="34" fillId="0" borderId="2" xfId="0" applyNumberFormat="1" applyFont="1" applyBorder="1" applyAlignment="1" applyProtection="1">
      <alignment horizontal="center" wrapText="1"/>
      <protection locked="0"/>
    </xf>
    <xf numFmtId="171" fontId="5" fillId="0" borderId="2" xfId="0" applyNumberFormat="1" applyFont="1" applyBorder="1" applyAlignment="1" applyProtection="1">
      <alignment wrapText="1"/>
      <protection locked="0"/>
    </xf>
    <xf numFmtId="171" fontId="35" fillId="4" borderId="2" xfId="0" applyNumberFormat="1" applyFont="1" applyFill="1" applyBorder="1" applyAlignment="1" applyProtection="1">
      <alignment wrapText="1"/>
      <protection locked="0"/>
    </xf>
    <xf numFmtId="171" fontId="35" fillId="0" borderId="2" xfId="0" applyNumberFormat="1" applyFont="1" applyBorder="1" applyAlignment="1" applyProtection="1">
      <alignment wrapText="1"/>
      <protection locked="0"/>
    </xf>
    <xf numFmtId="171" fontId="35" fillId="0" borderId="2" xfId="22" applyNumberFormat="1" applyFont="1" applyFill="1" applyBorder="1" applyProtection="1">
      <protection locked="0"/>
    </xf>
    <xf numFmtId="171" fontId="35" fillId="0" borderId="2" xfId="10" applyNumberFormat="1" applyFont="1" applyFill="1" applyBorder="1" applyAlignment="1" applyProtection="1">
      <alignment wrapText="1"/>
      <protection locked="0"/>
    </xf>
    <xf numFmtId="171" fontId="35" fillId="0" borderId="2" xfId="0" applyNumberFormat="1" applyFont="1" applyBorder="1" applyAlignment="1" applyProtection="1">
      <alignment horizontal="right" wrapText="1"/>
      <protection locked="0"/>
    </xf>
    <xf numFmtId="171" fontId="35" fillId="0" borderId="2" xfId="0" applyNumberFormat="1" applyFont="1" applyBorder="1" applyAlignment="1">
      <alignment wrapText="1"/>
    </xf>
    <xf numFmtId="171" fontId="33" fillId="0" borderId="2" xfId="0" applyNumberFormat="1" applyFont="1" applyBorder="1" applyAlignment="1">
      <alignment horizontal="center" wrapText="1"/>
    </xf>
    <xf numFmtId="171" fontId="5" fillId="0" borderId="2" xfId="0" applyNumberFormat="1" applyFont="1" applyBorder="1" applyAlignment="1">
      <alignment wrapText="1"/>
    </xf>
    <xf numFmtId="171" fontId="35" fillId="4" borderId="2" xfId="0" applyNumberFormat="1" applyFont="1" applyFill="1" applyBorder="1" applyAlignment="1">
      <alignment wrapText="1"/>
    </xf>
    <xf numFmtId="171" fontId="6" fillId="0" borderId="2" xfId="0" applyNumberFormat="1" applyFont="1" applyBorder="1" applyAlignment="1">
      <alignment wrapText="1"/>
    </xf>
    <xf numFmtId="171" fontId="33" fillId="3" borderId="2" xfId="0" applyNumberFormat="1" applyFont="1" applyFill="1" applyBorder="1" applyAlignment="1">
      <alignment wrapText="1"/>
    </xf>
    <xf numFmtId="171" fontId="18" fillId="0" borderId="2" xfId="0" applyNumberFormat="1" applyFont="1" applyBorder="1" applyAlignment="1">
      <alignment wrapText="1"/>
    </xf>
    <xf numFmtId="171" fontId="33" fillId="0" borderId="2" xfId="0" applyNumberFormat="1" applyFont="1" applyBorder="1" applyAlignment="1">
      <alignment horizontal="center" vertical="center" wrapText="1"/>
    </xf>
    <xf numFmtId="171" fontId="6" fillId="0" borderId="2" xfId="0" applyNumberFormat="1" applyFont="1" applyBorder="1"/>
    <xf numFmtId="171" fontId="35" fillId="3" borderId="2" xfId="0" applyNumberFormat="1" applyFont="1" applyFill="1" applyBorder="1" applyAlignment="1">
      <alignment wrapText="1"/>
    </xf>
    <xf numFmtId="171" fontId="18" fillId="0" borderId="2" xfId="0" applyNumberFormat="1" applyFont="1" applyBorder="1"/>
    <xf numFmtId="171" fontId="31" fillId="0" borderId="2" xfId="0" applyNumberFormat="1" applyFont="1" applyBorder="1" applyAlignment="1">
      <alignment wrapText="1"/>
    </xf>
    <xf numFmtId="171" fontId="41" fillId="3" borderId="2" xfId="0" applyNumberFormat="1" applyFont="1" applyFill="1" applyBorder="1" applyAlignment="1">
      <alignment vertical="center" wrapText="1"/>
    </xf>
    <xf numFmtId="171" fontId="42" fillId="0" borderId="2" xfId="0" applyNumberFormat="1" applyFont="1" applyBorder="1" applyAlignment="1" applyProtection="1">
      <alignment horizontal="right" wrapText="1"/>
      <protection locked="0"/>
    </xf>
    <xf numFmtId="171" fontId="42" fillId="3" borderId="2" xfId="0" applyNumberFormat="1" applyFont="1" applyFill="1" applyBorder="1" applyAlignment="1" applyProtection="1">
      <alignment horizontal="right" vertical="center" wrapText="1"/>
      <protection locked="0"/>
    </xf>
    <xf numFmtId="171" fontId="6" fillId="0" borderId="2" xfId="0" applyNumberFormat="1" applyFont="1" applyBorder="1" applyAlignment="1">
      <alignment vertical="top" wrapText="1"/>
    </xf>
    <xf numFmtId="171" fontId="35" fillId="0" borderId="2" xfId="0" applyNumberFormat="1" applyFont="1" applyBorder="1" applyAlignment="1">
      <alignment vertical="top" wrapText="1"/>
    </xf>
    <xf numFmtId="171" fontId="5" fillId="5" borderId="2" xfId="6" applyNumberFormat="1" applyFont="1" applyFill="1" applyBorder="1" applyAlignment="1">
      <alignment horizontal="right" vertical="top"/>
    </xf>
    <xf numFmtId="171" fontId="19" fillId="0" borderId="2" xfId="6" applyNumberFormat="1" applyFont="1" applyBorder="1" applyAlignment="1">
      <alignment horizontal="right" vertical="top"/>
    </xf>
    <xf numFmtId="171" fontId="5" fillId="0" borderId="2" xfId="6" applyNumberFormat="1" applyFont="1" applyBorder="1" applyAlignment="1">
      <alignment horizontal="right" vertical="top"/>
    </xf>
    <xf numFmtId="171" fontId="17" fillId="5" borderId="2" xfId="0" applyNumberFormat="1" applyFont="1" applyFill="1" applyBorder="1" applyAlignment="1">
      <alignment vertical="center" wrapText="1"/>
    </xf>
    <xf numFmtId="171" fontId="18" fillId="8" borderId="2" xfId="25" applyNumberFormat="1" applyFont="1" applyFill="1" applyBorder="1"/>
    <xf numFmtId="171" fontId="18" fillId="0" borderId="2" xfId="25" applyNumberFormat="1" applyFont="1" applyBorder="1"/>
    <xf numFmtId="171" fontId="32" fillId="9" borderId="2" xfId="25" applyNumberFormat="1" applyFont="1" applyFill="1" applyBorder="1"/>
    <xf numFmtId="171" fontId="35" fillId="0" borderId="2" xfId="0" applyNumberFormat="1" applyFont="1" applyBorder="1" applyAlignment="1" applyProtection="1">
      <alignment vertical="center" wrapText="1"/>
      <protection locked="0"/>
    </xf>
    <xf numFmtId="2" fontId="41" fillId="0" borderId="2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justify" vertical="top" wrapText="1"/>
    </xf>
    <xf numFmtId="0" fontId="31" fillId="10" borderId="2" xfId="0" applyFont="1" applyFill="1" applyBorder="1" applyAlignment="1">
      <alignment horizontal="right" vertical="center" wrapText="1"/>
    </xf>
    <xf numFmtId="0" fontId="31" fillId="10" borderId="2" xfId="0" applyFont="1" applyFill="1" applyBorder="1" applyAlignment="1">
      <alignment horizontal="justify" vertical="center" wrapText="1"/>
    </xf>
    <xf numFmtId="2" fontId="41" fillId="10" borderId="2" xfId="0" applyNumberFormat="1" applyFont="1" applyFill="1" applyBorder="1" applyAlignment="1">
      <alignment horizontal="right" vertical="center" wrapText="1"/>
    </xf>
    <xf numFmtId="171" fontId="42" fillId="10" borderId="2" xfId="0" applyNumberFormat="1" applyFont="1" applyFill="1" applyBorder="1" applyAlignment="1" applyProtection="1">
      <alignment horizontal="right" vertical="center" wrapText="1"/>
      <protection locked="0"/>
    </xf>
    <xf numFmtId="171" fontId="41" fillId="10" borderId="2" xfId="0" applyNumberFormat="1" applyFont="1" applyFill="1" applyBorder="1" applyAlignment="1">
      <alignment vertical="center" wrapText="1"/>
    </xf>
    <xf numFmtId="0" fontId="18" fillId="7" borderId="2" xfId="0" applyFont="1" applyFill="1" applyBorder="1" applyAlignment="1">
      <alignment wrapText="1"/>
    </xf>
    <xf numFmtId="0" fontId="10" fillId="0" borderId="0" xfId="27" applyFont="1" applyAlignment="1" applyProtection="1">
      <alignment horizontal="center" vertical="top" wrapText="1"/>
      <protection hidden="1"/>
    </xf>
    <xf numFmtId="2" fontId="32" fillId="0" borderId="2" xfId="0" applyNumberFormat="1" applyFont="1" applyBorder="1" applyAlignment="1">
      <alignment horizontal="center" vertical="top" wrapText="1"/>
    </xf>
    <xf numFmtId="0" fontId="41" fillId="10" borderId="2" xfId="0" applyFont="1" applyFill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wrapText="1"/>
    </xf>
    <xf numFmtId="0" fontId="10" fillId="0" borderId="0" xfId="27" applyFont="1" applyAlignment="1" applyProtection="1">
      <alignment horizontal="center" vertical="top" wrapText="1"/>
      <protection hidden="1"/>
    </xf>
    <xf numFmtId="0" fontId="46" fillId="0" borderId="0" xfId="27" applyFont="1" applyAlignment="1">
      <alignment horizontal="left" wrapText="1"/>
    </xf>
    <xf numFmtId="0" fontId="25" fillId="0" borderId="0" xfId="26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10" fillId="0" borderId="0" xfId="26" applyAlignment="1" applyProtection="1">
      <alignment vertical="top"/>
      <protection hidden="1"/>
    </xf>
    <xf numFmtId="0" fontId="47" fillId="0" borderId="0" xfId="0" applyFont="1" applyAlignment="1">
      <alignment vertical="top"/>
    </xf>
    <xf numFmtId="0" fontId="10" fillId="0" borderId="0" xfId="27" applyFont="1" applyAlignment="1" applyProtection="1">
      <alignment horizontal="center" vertical="top" wrapText="1"/>
      <protection hidden="1"/>
    </xf>
    <xf numFmtId="0" fontId="10" fillId="0" borderId="0" xfId="27" applyFont="1" applyAlignment="1" applyProtection="1">
      <alignment horizontal="left" vertical="top" wrapText="1"/>
      <protection hidden="1"/>
    </xf>
    <xf numFmtId="0" fontId="25" fillId="0" borderId="0" xfId="26" applyFont="1" applyAlignment="1" applyProtection="1">
      <alignment horizontal="left" wrapText="1"/>
      <protection hidden="1"/>
    </xf>
    <xf numFmtId="0" fontId="10" fillId="0" borderId="0" xfId="26" applyAlignment="1" applyProtection="1">
      <alignment horizontal="left"/>
      <protection hidden="1"/>
    </xf>
  </cellXfs>
  <cellStyles count="36">
    <cellStyle name="Comma 2" xfId="10" xr:uid="{00000000-0005-0000-0000-000000000000}"/>
    <cellStyle name="Comma 2 2" xfId="12" xr:uid="{00000000-0005-0000-0000-000001000000}"/>
    <cellStyle name="Comma 2 2 2" xfId="31" xr:uid="{7EC95E83-4F15-4BBC-9E92-D2F5202D12BC}"/>
    <cellStyle name="Comma 5 2 2" xfId="22" xr:uid="{2E98CDF8-7487-4F3C-A1DA-D6B68C7DF83D}"/>
    <cellStyle name="Comma 5 2 2 2" xfId="32" xr:uid="{20D0F0BB-22DF-4EC7-B780-81988EF8B7E9}"/>
    <cellStyle name="Comma 5 3" xfId="23" xr:uid="{B7A4FA96-CBDF-4B6A-B10A-F83C93970F28}"/>
    <cellStyle name="Comma 5 3 2" xfId="33" xr:uid="{19B4FEF1-5ECB-4BC9-AB5A-6212A9AA25C1}"/>
    <cellStyle name="Currency" xfId="25" builtinId="4"/>
    <cellStyle name="Currency 2" xfId="29" xr:uid="{6D171559-D259-4EF7-B197-313AF67D6D07}"/>
    <cellStyle name="Excel Built-in Normal" xfId="1" xr:uid="{00000000-0005-0000-0000-000002000000}"/>
    <cellStyle name="Excel Built-in TableStyleLight1" xfId="2" xr:uid="{00000000-0005-0000-0000-000003000000}"/>
    <cellStyle name="ime stavke" xfId="3" xr:uid="{00000000-0005-0000-0000-000004000000}"/>
    <cellStyle name="Normal" xfId="0" builtinId="0"/>
    <cellStyle name="Normal 10 2" xfId="4" xr:uid="{00000000-0005-0000-0000-000006000000}"/>
    <cellStyle name="Normal 18" xfId="5" xr:uid="{00000000-0005-0000-0000-000007000000}"/>
    <cellStyle name="Normal 2" xfId="6" xr:uid="{00000000-0005-0000-0000-000008000000}"/>
    <cellStyle name="Normal 2 2" xfId="13" xr:uid="{00000000-0005-0000-0000-000009000000}"/>
    <cellStyle name="Normal 2 3" xfId="27" xr:uid="{5179B462-6174-4BDB-8E6C-D3248BD48850}"/>
    <cellStyle name="Normal 3" xfId="14" xr:uid="{00000000-0005-0000-0000-00000A000000}"/>
    <cellStyle name="Normal 3 2" xfId="7" xr:uid="{00000000-0005-0000-0000-00000B000000}"/>
    <cellStyle name="Normal 3 2 2" xfId="15" xr:uid="{00000000-0005-0000-0000-00000C000000}"/>
    <cellStyle name="Normal 49" xfId="16" xr:uid="{00000000-0005-0000-0000-00000D000000}"/>
    <cellStyle name="Normal 5" xfId="8" xr:uid="{00000000-0005-0000-0000-00000E000000}"/>
    <cellStyle name="Normal 5 2" xfId="9" xr:uid="{00000000-0005-0000-0000-00000F000000}"/>
    <cellStyle name="Normal_najestaj i oprema_PGP" xfId="26" xr:uid="{A5509545-3CBA-4539-B0E4-9557AE5801A2}"/>
    <cellStyle name="Normalno 2" xfId="11" xr:uid="{00000000-0005-0000-0000-000010000000}"/>
    <cellStyle name="Normalno 2 2" xfId="19" xr:uid="{00000000-0005-0000-0000-000011000000}"/>
    <cellStyle name="Normalno 2 3" xfId="30" xr:uid="{0C28F90D-C277-4549-92D9-62DEDE9543FA}"/>
    <cellStyle name="Normalno 3" xfId="18" xr:uid="{00000000-0005-0000-0000-000012000000}"/>
    <cellStyle name="Normalno 4" xfId="21" xr:uid="{00000000-0005-0000-0000-000013000000}"/>
    <cellStyle name="Normalno 5" xfId="24" xr:uid="{F7FCF6B8-C8C2-47BD-845A-2D14AC067A96}"/>
    <cellStyle name="Normalno 5 2" xfId="28" xr:uid="{6D93EA10-9CEA-4D4A-B0C1-F5F248F90F17}"/>
    <cellStyle name="Normalno 5 2 2" xfId="35" xr:uid="{96DE6BF5-AD2B-4000-AB0D-1DBB0A189A72}"/>
    <cellStyle name="Obično_KauflandRI" xfId="17" xr:uid="{00000000-0005-0000-0000-000014000000}"/>
    <cellStyle name="Standard_LVZ" xfId="20" xr:uid="{00000000-0005-0000-0000-000015000000}"/>
    <cellStyle name="Valuta 2" xfId="34" xr:uid="{060409BD-2595-4C41-B7FF-042E1A5D6A28}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18-12%20Viduka/3%20tekst/03%20izvedbeni%20projekt/file:/Server/x/Users/dstanic/Documents/Dejan/Vila%20Belvedere/Vila%20Belvedere%20troskovnik-anali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SKO\Dusko-d\Dusko\Bobinac\Tekst%20Dopu&#273;a\A-L1\Projekti01\Anton\Restoran\Restoran%20Belvedere\Text\Documents%20and%20Settings\Administrator\My%20Documents\dokumenti\2007\CJENICI\u%20kunama\CIJENIK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18-12%20Viduka/3%20tekst/03%20izvedbeni%20projekt/file:/Ivana-m/D/farma-SLAscaK/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_BELVEDERE"/>
      <sheetName val="OPĆI UVIJETI"/>
      <sheetName val="B.I. PRIPREMNI RADOVI"/>
      <sheetName val="B.II. RUŠENJA I DEMONTAŽE"/>
      <sheetName val="B.III. BETONSKI I AB RADOVI"/>
      <sheetName val="B.IV. ZIDARSKI RADOVI "/>
      <sheetName val="C.I. SLOJEVI PODA"/>
      <sheetName val="C.II. IZOLATERSKI RADOVI"/>
      <sheetName val="C.III. GIPSKARTONSKI RADOVI"/>
      <sheetName val="C.IV. KERAMIČARSKI RADOVI "/>
      <sheetName val="C.V. PARKETARSKI RADOVI"/>
      <sheetName val="C.VI. LIČILAČKI RADOVI "/>
      <sheetName val="C.VII. FASADERSKI RADOVI"/>
      <sheetName val="C.VIII. BRAVARSKI RADOVI "/>
      <sheetName val="C.IX. STOLARSKI RADOVI "/>
      <sheetName val="C.X. LIMARSKI RADOVI "/>
      <sheetName val="C.XI. KAMENOREZAČKI RADOVI "/>
      <sheetName val="C.XII. KROVOPOKRIVAČKI RADOVI"/>
      <sheetName val="C.XIII. UREĐENJE OKOLIŠA"/>
      <sheetName val="C.XIV. OSTALI RADOVI"/>
      <sheetName val="D.I. NAMJEŠTAJ I OPREMA"/>
      <sheetName val="REKAPITULACIJA građ-obr "/>
      <sheetName val="Elektroinstalacije"/>
      <sheetName val="Opći uvjeti - hidroinstalcije"/>
      <sheetName val="hidroinstalacije"/>
      <sheetName val="Termotehničke inst."/>
      <sheetName val="Vatrodojava"/>
      <sheetName val="REKAPITULACIJA  UKUPNO"/>
      <sheetName val="REK."/>
      <sheetName val="REK. A4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B5337-3B0B-420B-9DD7-3A5D8852546B}">
  <sheetPr>
    <pageSetUpPr fitToPage="1"/>
  </sheetPr>
  <dimension ref="A1:H40"/>
  <sheetViews>
    <sheetView topLeftCell="A4" zoomScaleNormal="100" zoomScaleSheetLayoutView="100" workbookViewId="0">
      <selection activeCell="C36" sqref="C36"/>
    </sheetView>
  </sheetViews>
  <sheetFormatPr defaultColWidth="11.42578125" defaultRowHeight="14.1" customHeight="1"/>
  <cols>
    <col min="1" max="1" width="10.42578125" style="28" customWidth="1"/>
    <col min="2" max="2" width="22.140625" style="28" customWidth="1"/>
    <col min="3" max="3" width="23.42578125" style="28" bestFit="1" customWidth="1"/>
    <col min="4" max="4" width="8.7109375" style="28" customWidth="1"/>
    <col min="5" max="5" width="14.85546875" style="36" bestFit="1" customWidth="1"/>
    <col min="6" max="6" width="12.140625" style="28" customWidth="1"/>
    <col min="7" max="16384" width="11.42578125" style="28"/>
  </cols>
  <sheetData>
    <row r="1" spans="1:8" ht="12.75">
      <c r="A1" s="24"/>
      <c r="B1" s="24"/>
      <c r="C1" s="24"/>
      <c r="D1" s="24"/>
      <c r="E1" s="25"/>
      <c r="F1" s="26"/>
      <c r="G1" s="27"/>
    </row>
    <row r="2" spans="1:8" s="32" customFormat="1" ht="18">
      <c r="A2" s="29"/>
      <c r="B2" s="30" t="s">
        <v>14</v>
      </c>
      <c r="C2" s="29"/>
      <c r="D2" s="29"/>
      <c r="E2" s="29"/>
      <c r="F2" s="29"/>
      <c r="G2" s="29"/>
      <c r="H2" s="31"/>
    </row>
    <row r="3" spans="1:8" s="34" customFormat="1" ht="18">
      <c r="A3" s="29"/>
      <c r="B3" s="29"/>
      <c r="C3" s="29"/>
      <c r="D3" s="29"/>
      <c r="E3" s="29"/>
      <c r="F3" s="29"/>
      <c r="G3" s="29"/>
      <c r="H3" s="33"/>
    </row>
    <row r="4" spans="1:8" ht="15.75">
      <c r="A4" s="35"/>
      <c r="B4" s="35"/>
      <c r="C4" s="35"/>
    </row>
    <row r="5" spans="1:8" ht="15.75" customHeight="1">
      <c r="A5" s="37" t="s">
        <v>53</v>
      </c>
      <c r="B5" s="186" t="s">
        <v>48</v>
      </c>
      <c r="C5" s="186"/>
      <c r="D5" s="38"/>
      <c r="E5" s="38"/>
      <c r="F5" s="39"/>
    </row>
    <row r="6" spans="1:8" ht="24.75" customHeight="1">
      <c r="A6" s="40"/>
      <c r="B6" s="186"/>
      <c r="C6" s="186"/>
      <c r="D6" s="38"/>
      <c r="E6" s="38"/>
      <c r="F6" s="39"/>
    </row>
    <row r="7" spans="1:8" ht="24.75" customHeight="1">
      <c r="A7" s="40"/>
      <c r="B7" s="180"/>
      <c r="C7" s="180"/>
      <c r="D7" s="38"/>
      <c r="E7" s="38"/>
      <c r="F7" s="39"/>
    </row>
    <row r="8" spans="1:8" ht="12.75" customHeight="1">
      <c r="A8" s="40"/>
      <c r="B8" s="176"/>
      <c r="C8" s="176"/>
      <c r="D8" s="38"/>
      <c r="E8" s="38"/>
      <c r="F8" s="39"/>
    </row>
    <row r="9" spans="1:8" ht="12.75" customHeight="1">
      <c r="A9" s="40"/>
      <c r="B9" s="180"/>
      <c r="C9" s="180"/>
      <c r="D9" s="38"/>
      <c r="E9" s="38"/>
      <c r="F9" s="39"/>
    </row>
    <row r="10" spans="1:8" ht="12.75" customHeight="1">
      <c r="A10" s="40" t="s">
        <v>71</v>
      </c>
      <c r="B10" s="182" t="s">
        <v>50</v>
      </c>
      <c r="C10" s="183"/>
      <c r="D10" s="183"/>
      <c r="E10" s="183"/>
      <c r="F10" s="39"/>
    </row>
    <row r="11" spans="1:8" ht="12.75" customHeight="1">
      <c r="A11" s="40"/>
      <c r="B11" s="184" t="s">
        <v>49</v>
      </c>
      <c r="C11" s="185"/>
      <c r="D11" s="185"/>
      <c r="E11" s="185"/>
      <c r="F11" s="39"/>
    </row>
    <row r="12" spans="1:8" ht="12.75" customHeight="1">
      <c r="B12" s="55" t="s">
        <v>30</v>
      </c>
      <c r="C12" s="59"/>
      <c r="E12" s="28"/>
      <c r="F12" s="39"/>
    </row>
    <row r="13" spans="1:8" ht="12.75" customHeight="1">
      <c r="A13" s="40"/>
      <c r="B13" s="28" t="s">
        <v>51</v>
      </c>
      <c r="C13" s="48"/>
      <c r="E13" s="28"/>
      <c r="F13" s="39"/>
    </row>
    <row r="14" spans="1:8" ht="12.75" customHeight="1">
      <c r="A14" s="40"/>
      <c r="B14" s="180"/>
      <c r="C14" s="180"/>
      <c r="D14" s="38"/>
      <c r="E14" s="38"/>
      <c r="F14" s="39"/>
    </row>
    <row r="15" spans="1:8" ht="12.75">
      <c r="A15" s="40"/>
      <c r="B15" s="42"/>
      <c r="C15" s="41"/>
      <c r="D15" s="41"/>
      <c r="E15" s="41"/>
      <c r="F15" s="41"/>
    </row>
    <row r="16" spans="1:8" s="37" customFormat="1" ht="15.75">
      <c r="A16" s="43" t="s">
        <v>54</v>
      </c>
      <c r="B16" s="187" t="s">
        <v>49</v>
      </c>
      <c r="C16" s="187"/>
      <c r="D16" s="187"/>
      <c r="E16" s="44"/>
      <c r="F16" s="39"/>
    </row>
    <row r="17" spans="1:6" ht="12.75">
      <c r="A17" s="40"/>
      <c r="B17" s="55" t="s">
        <v>30</v>
      </c>
      <c r="C17" s="41"/>
      <c r="D17" s="41"/>
      <c r="E17" s="41"/>
      <c r="F17" s="41"/>
    </row>
    <row r="18" spans="1:6" ht="12.75">
      <c r="A18" s="40"/>
      <c r="B18" s="55"/>
      <c r="C18" s="41"/>
      <c r="D18" s="41"/>
      <c r="E18" s="41"/>
      <c r="F18" s="41"/>
    </row>
    <row r="19" spans="1:6" ht="12.75">
      <c r="A19" s="40"/>
      <c r="B19" s="55"/>
      <c r="C19" s="41"/>
      <c r="D19" s="41"/>
      <c r="E19" s="41"/>
      <c r="F19" s="41"/>
    </row>
    <row r="20" spans="1:6" ht="12.75">
      <c r="A20" s="40"/>
      <c r="B20" s="55"/>
      <c r="C20" s="41"/>
      <c r="D20" s="41"/>
      <c r="E20" s="41"/>
      <c r="F20" s="41"/>
    </row>
    <row r="21" spans="1:6" ht="12.75">
      <c r="A21" s="40"/>
      <c r="B21" s="42"/>
      <c r="C21" s="41"/>
      <c r="D21" s="41"/>
      <c r="E21" s="41"/>
      <c r="F21" s="41"/>
    </row>
    <row r="22" spans="1:6" ht="12.75">
      <c r="A22" s="40" t="s">
        <v>72</v>
      </c>
      <c r="B22" s="188"/>
      <c r="C22" s="188"/>
      <c r="D22" s="188"/>
      <c r="E22" s="45"/>
      <c r="F22" s="45"/>
    </row>
    <row r="23" spans="1:6" ht="12.75">
      <c r="A23" s="40"/>
      <c r="B23" s="189"/>
      <c r="C23" s="189"/>
      <c r="D23" s="135"/>
      <c r="E23" s="41"/>
      <c r="F23" s="41"/>
    </row>
    <row r="24" spans="1:6" ht="15" customHeight="1">
      <c r="A24" s="40"/>
      <c r="B24" s="181"/>
      <c r="C24" s="181"/>
      <c r="D24" s="134"/>
      <c r="E24" s="46"/>
    </row>
    <row r="25" spans="1:6" ht="12.75">
      <c r="A25" s="40"/>
      <c r="B25" s="181"/>
      <c r="C25" s="181"/>
      <c r="D25" s="46"/>
      <c r="E25" s="46"/>
    </row>
    <row r="26" spans="1:6" ht="12.75">
      <c r="A26" s="40"/>
      <c r="B26" s="46"/>
      <c r="C26" s="46"/>
      <c r="D26" s="46"/>
      <c r="E26" s="46"/>
    </row>
    <row r="27" spans="1:6" ht="12.75">
      <c r="A27" s="40"/>
      <c r="B27" s="46"/>
      <c r="C27" s="46"/>
      <c r="D27" s="46"/>
      <c r="E27" s="46"/>
    </row>
    <row r="28" spans="1:6" ht="12.75"/>
    <row r="29" spans="1:6" ht="12.75">
      <c r="A29" s="37"/>
      <c r="B29" s="47"/>
      <c r="C29" s="26"/>
    </row>
    <row r="30" spans="1:6" ht="12.75">
      <c r="A30" s="40"/>
      <c r="B30" s="42"/>
      <c r="C30" s="49"/>
      <c r="D30" s="50"/>
    </row>
    <row r="31" spans="1:6" ht="12.75">
      <c r="A31" s="40"/>
      <c r="B31" s="42"/>
      <c r="C31" s="49"/>
      <c r="D31" s="50"/>
    </row>
    <row r="32" spans="1:6" ht="12.75">
      <c r="A32" s="40"/>
      <c r="B32" s="42"/>
      <c r="C32" s="49"/>
      <c r="D32" s="50"/>
    </row>
    <row r="33" spans="1:6" ht="12.75">
      <c r="A33" s="40"/>
      <c r="B33" s="42"/>
      <c r="C33" s="49"/>
      <c r="D33" s="50"/>
    </row>
    <row r="34" spans="1:6" ht="12.75">
      <c r="A34" s="40"/>
      <c r="B34" s="42"/>
      <c r="C34" s="49"/>
      <c r="D34" s="50"/>
    </row>
    <row r="35" spans="1:6" ht="12.75">
      <c r="A35" s="40"/>
      <c r="B35" s="42"/>
      <c r="D35" s="36"/>
      <c r="F35" s="36"/>
    </row>
    <row r="36" spans="1:6" ht="12.75">
      <c r="A36" s="51" t="s">
        <v>73</v>
      </c>
      <c r="B36" s="51"/>
      <c r="C36" s="51"/>
      <c r="D36" s="49"/>
      <c r="E36" s="49"/>
    </row>
    <row r="37" spans="1:6" ht="12.75">
      <c r="A37" s="52"/>
      <c r="B37" s="53"/>
      <c r="C37" s="51"/>
      <c r="D37" s="51"/>
      <c r="E37" s="51"/>
    </row>
    <row r="38" spans="1:6" ht="12.75">
      <c r="A38" s="40"/>
      <c r="B38" s="54"/>
      <c r="C38" s="55"/>
      <c r="D38" s="55"/>
      <c r="E38" s="55"/>
      <c r="F38" s="55"/>
    </row>
    <row r="39" spans="1:6" ht="14.1" customHeight="1">
      <c r="A39" s="54"/>
      <c r="B39" s="54"/>
      <c r="C39" s="55"/>
      <c r="D39" s="55"/>
      <c r="E39" s="55"/>
      <c r="F39" s="55"/>
    </row>
    <row r="40" spans="1:6" ht="14.1" customHeight="1">
      <c r="A40" s="54"/>
      <c r="B40" s="54"/>
      <c r="C40" s="55"/>
      <c r="D40" s="54"/>
    </row>
  </sheetData>
  <sheetProtection formatColumns="0" formatRows="0"/>
  <mergeCells count="8">
    <mergeCell ref="B25:C25"/>
    <mergeCell ref="B10:E10"/>
    <mergeCell ref="B11:E11"/>
    <mergeCell ref="B5:C6"/>
    <mergeCell ref="B16:D16"/>
    <mergeCell ref="B22:D22"/>
    <mergeCell ref="B23:C23"/>
    <mergeCell ref="B24:C24"/>
  </mergeCells>
  <pageMargins left="0.74803149606299213" right="0.74803149606299213" top="0.98425196850393704" bottom="0.98425196850393704" header="0.51181102362204722" footer="0.51181102362204722"/>
  <pageSetup paperSize="9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zoomScale="115" zoomScaleNormal="115" zoomScaleSheetLayoutView="115" workbookViewId="0">
      <pane ySplit="1" topLeftCell="A38" activePane="bottomLeft" state="frozen"/>
      <selection pane="bottomLeft" activeCell="D33" sqref="D33"/>
    </sheetView>
  </sheetViews>
  <sheetFormatPr defaultColWidth="11.42578125" defaultRowHeight="14.1" customHeight="1"/>
  <cols>
    <col min="1" max="1" width="8.5703125" style="104" customWidth="1"/>
    <col min="2" max="2" width="46.42578125" style="23" customWidth="1"/>
    <col min="3" max="3" width="10.7109375" style="1" customWidth="1"/>
    <col min="4" max="4" width="10" style="5" customWidth="1"/>
    <col min="5" max="5" width="10.28515625" style="137" customWidth="1"/>
    <col min="6" max="6" width="12.5703125" style="149" customWidth="1"/>
    <col min="7" max="7" width="10.42578125" style="21" customWidth="1"/>
    <col min="8" max="8" width="10.85546875" style="21" customWidth="1"/>
    <col min="9" max="16384" width="11.42578125" style="21"/>
  </cols>
  <sheetData>
    <row r="1" spans="1:7" s="62" customFormat="1" ht="26.85" customHeight="1">
      <c r="A1" s="99" t="s">
        <v>0</v>
      </c>
      <c r="B1" s="109" t="s">
        <v>1</v>
      </c>
      <c r="C1" s="111" t="s">
        <v>2</v>
      </c>
      <c r="D1" s="102" t="s">
        <v>63</v>
      </c>
      <c r="E1" s="136" t="s">
        <v>4</v>
      </c>
      <c r="F1" s="144" t="s">
        <v>5</v>
      </c>
    </row>
    <row r="2" spans="1:7" s="20" customFormat="1" ht="14.1" customHeight="1">
      <c r="A2" s="100"/>
      <c r="B2" s="22"/>
      <c r="C2" s="4"/>
      <c r="D2" s="5"/>
      <c r="E2" s="137"/>
      <c r="F2" s="145"/>
    </row>
    <row r="3" spans="1:7" s="67" customFormat="1" ht="14.85" customHeight="1">
      <c r="A3" s="132" t="s">
        <v>12</v>
      </c>
      <c r="B3" s="133" t="s">
        <v>56</v>
      </c>
      <c r="C3" s="87"/>
      <c r="D3" s="90"/>
      <c r="E3" s="138"/>
      <c r="F3" s="146"/>
    </row>
    <row r="4" spans="1:7" s="62" customFormat="1" ht="12" customHeight="1">
      <c r="A4" s="101"/>
      <c r="B4" s="63"/>
      <c r="C4" s="64"/>
      <c r="D4" s="65"/>
      <c r="E4" s="139"/>
      <c r="F4" s="147"/>
    </row>
    <row r="5" spans="1:7" s="62" customFormat="1" ht="12">
      <c r="A5" s="102" t="s">
        <v>21</v>
      </c>
      <c r="B5" s="71" t="s">
        <v>36</v>
      </c>
      <c r="C5" s="69"/>
      <c r="D5" s="70"/>
      <c r="E5" s="139"/>
      <c r="F5" s="143"/>
    </row>
    <row r="6" spans="1:7" s="62" customFormat="1" ht="24">
      <c r="A6" s="99"/>
      <c r="B6" s="68" t="s">
        <v>31</v>
      </c>
      <c r="C6" s="69"/>
      <c r="D6" s="70"/>
      <c r="E6" s="139"/>
      <c r="F6" s="143"/>
    </row>
    <row r="7" spans="1:7" s="62" customFormat="1" ht="13.5">
      <c r="A7" s="99"/>
      <c r="B7" s="72" t="s">
        <v>39</v>
      </c>
      <c r="C7" s="73" t="s">
        <v>19</v>
      </c>
      <c r="D7" s="70">
        <v>334.93</v>
      </c>
      <c r="E7" s="139"/>
      <c r="F7" s="147">
        <f>D7*E7</f>
        <v>0</v>
      </c>
    </row>
    <row r="8" spans="1:7" s="62" customFormat="1" ht="12">
      <c r="A8" s="99"/>
      <c r="B8" s="74"/>
      <c r="C8" s="73"/>
      <c r="D8" s="70"/>
      <c r="E8" s="139"/>
      <c r="F8" s="147"/>
    </row>
    <row r="9" spans="1:7" s="62" customFormat="1" ht="14.25" customHeight="1">
      <c r="A9" s="61" t="s">
        <v>22</v>
      </c>
      <c r="B9" s="71" t="s">
        <v>52</v>
      </c>
      <c r="C9" s="69"/>
      <c r="D9" s="70"/>
      <c r="E9" s="139"/>
      <c r="F9" s="143"/>
    </row>
    <row r="10" spans="1:7" s="62" customFormat="1" ht="42.75" customHeight="1">
      <c r="A10" s="61"/>
      <c r="B10" s="68" t="s">
        <v>32</v>
      </c>
      <c r="C10" s="69"/>
      <c r="D10" s="70"/>
      <c r="E10" s="139"/>
      <c r="F10" s="143"/>
    </row>
    <row r="11" spans="1:7" s="62" customFormat="1" ht="14.25" customHeight="1">
      <c r="A11" s="99"/>
      <c r="B11" s="74"/>
      <c r="C11" s="73" t="s">
        <v>19</v>
      </c>
      <c r="D11" s="70">
        <v>1129</v>
      </c>
      <c r="E11" s="139"/>
      <c r="F11" s="147">
        <f>D11*E11</f>
        <v>0</v>
      </c>
    </row>
    <row r="12" spans="1:7" s="62" customFormat="1" ht="14.25" customHeight="1">
      <c r="A12" s="99"/>
      <c r="B12" s="74"/>
      <c r="C12" s="73"/>
      <c r="D12" s="70"/>
      <c r="E12" s="139"/>
      <c r="F12" s="147"/>
    </row>
    <row r="13" spans="1:7" s="62" customFormat="1" ht="12">
      <c r="A13" s="61" t="s">
        <v>58</v>
      </c>
      <c r="B13" s="91" t="s">
        <v>40</v>
      </c>
      <c r="C13" s="76"/>
      <c r="D13" s="77"/>
      <c r="E13" s="140"/>
      <c r="F13" s="143"/>
    </row>
    <row r="14" spans="1:7" s="62" customFormat="1" ht="12">
      <c r="A14" s="61"/>
      <c r="B14" s="78" t="s">
        <v>41</v>
      </c>
      <c r="C14" s="76"/>
      <c r="D14" s="79"/>
      <c r="E14" s="141"/>
      <c r="F14" s="143"/>
    </row>
    <row r="15" spans="1:7" s="62" customFormat="1" ht="14.25" customHeight="1">
      <c r="A15" s="99"/>
      <c r="B15" s="81" t="s">
        <v>37</v>
      </c>
      <c r="C15" s="76" t="s">
        <v>6</v>
      </c>
      <c r="D15" s="82">
        <v>1</v>
      </c>
      <c r="E15" s="139"/>
      <c r="F15" s="147">
        <f>D15*E15</f>
        <v>0</v>
      </c>
      <c r="G15" s="80"/>
    </row>
    <row r="16" spans="1:7" s="62" customFormat="1" ht="14.25" customHeight="1">
      <c r="A16" s="99"/>
      <c r="B16" s="81" t="s">
        <v>42</v>
      </c>
      <c r="C16" s="76" t="s">
        <v>6</v>
      </c>
      <c r="D16" s="82">
        <v>3</v>
      </c>
      <c r="E16" s="139"/>
      <c r="F16" s="147">
        <f>D16*E16</f>
        <v>0</v>
      </c>
      <c r="G16" s="80"/>
    </row>
    <row r="17" spans="1:7" s="62" customFormat="1" ht="14.25" customHeight="1">
      <c r="B17" s="81"/>
      <c r="C17" s="76"/>
      <c r="D17" s="82"/>
      <c r="E17" s="142"/>
      <c r="F17" s="147"/>
      <c r="G17" s="80"/>
    </row>
    <row r="18" spans="1:7" s="62" customFormat="1" ht="12">
      <c r="A18" s="60" t="s">
        <v>59</v>
      </c>
      <c r="B18" s="83" t="s">
        <v>9</v>
      </c>
      <c r="C18" s="69"/>
      <c r="D18" s="65"/>
      <c r="E18" s="142"/>
      <c r="F18" s="143"/>
    </row>
    <row r="19" spans="1:7" s="62" customFormat="1" ht="24" customHeight="1">
      <c r="A19" s="103"/>
      <c r="B19" s="84" t="s">
        <v>10</v>
      </c>
      <c r="C19" s="67"/>
      <c r="D19" s="67"/>
      <c r="E19" s="143"/>
      <c r="F19" s="143"/>
    </row>
    <row r="20" spans="1:7" s="62" customFormat="1" ht="13.5">
      <c r="A20" s="103"/>
      <c r="B20" s="85"/>
      <c r="C20" s="73" t="s">
        <v>19</v>
      </c>
      <c r="D20" s="70">
        <v>473</v>
      </c>
      <c r="E20" s="139"/>
      <c r="F20" s="147">
        <f>D20*E20</f>
        <v>0</v>
      </c>
    </row>
    <row r="21" spans="1:7" s="62" customFormat="1" ht="12">
      <c r="A21" s="103"/>
      <c r="B21" s="85"/>
      <c r="C21" s="73"/>
      <c r="D21" s="70"/>
      <c r="E21" s="142"/>
      <c r="F21" s="143"/>
    </row>
    <row r="22" spans="1:7" s="62" customFormat="1" ht="12">
      <c r="A22" s="105" t="s">
        <v>23</v>
      </c>
      <c r="B22" s="83" t="s">
        <v>26</v>
      </c>
      <c r="C22" s="69"/>
      <c r="D22" s="65"/>
      <c r="E22" s="140"/>
      <c r="F22" s="143"/>
    </row>
    <row r="23" spans="1:7" s="62" customFormat="1" ht="16.5" customHeight="1">
      <c r="A23" s="61"/>
      <c r="B23" s="84" t="s">
        <v>67</v>
      </c>
      <c r="C23" s="67"/>
      <c r="D23" s="67"/>
      <c r="E23" s="141"/>
      <c r="F23" s="143"/>
    </row>
    <row r="24" spans="1:7" s="62" customFormat="1" ht="12">
      <c r="A24" s="61"/>
      <c r="B24" s="85"/>
      <c r="C24" s="73" t="s">
        <v>6</v>
      </c>
      <c r="D24" s="70">
        <v>5</v>
      </c>
      <c r="E24" s="139"/>
      <c r="F24" s="147">
        <f>D24*E24</f>
        <v>0</v>
      </c>
    </row>
    <row r="25" spans="1:7" s="62" customFormat="1" ht="14.25" customHeight="1">
      <c r="A25" s="61"/>
      <c r="B25" s="86"/>
      <c r="C25" s="73"/>
      <c r="D25" s="70"/>
      <c r="E25" s="139"/>
      <c r="F25" s="147"/>
    </row>
    <row r="26" spans="1:7" ht="14.1" customHeight="1">
      <c r="A26" s="105" t="s">
        <v>27</v>
      </c>
      <c r="B26" s="121" t="s">
        <v>29</v>
      </c>
      <c r="C26" s="122"/>
      <c r="D26" s="123"/>
      <c r="E26" s="156"/>
      <c r="F26" s="154"/>
    </row>
    <row r="27" spans="1:7" ht="27.75" customHeight="1">
      <c r="A27" s="61"/>
      <c r="B27" s="124" t="s">
        <v>68</v>
      </c>
      <c r="C27" s="125"/>
      <c r="D27" s="125"/>
      <c r="E27" s="154"/>
      <c r="F27" s="154"/>
    </row>
    <row r="28" spans="1:7" ht="14.1" customHeight="1">
      <c r="A28" s="61"/>
      <c r="B28" s="126"/>
      <c r="C28" s="128" t="s">
        <v>13</v>
      </c>
      <c r="D28" s="127">
        <v>1</v>
      </c>
      <c r="E28" s="139"/>
      <c r="F28" s="154">
        <f>D28*E28</f>
        <v>0</v>
      </c>
    </row>
    <row r="29" spans="1:7" ht="14.1" customHeight="1">
      <c r="A29" s="99"/>
      <c r="B29" s="126"/>
      <c r="C29" s="128"/>
      <c r="D29" s="127"/>
      <c r="E29" s="156"/>
      <c r="F29" s="154"/>
    </row>
    <row r="30" spans="1:7" ht="14.1" customHeight="1">
      <c r="A30" s="168" t="s">
        <v>28</v>
      </c>
      <c r="B30" s="121" t="s">
        <v>43</v>
      </c>
      <c r="C30" s="122"/>
      <c r="D30" s="123"/>
      <c r="E30" s="156"/>
      <c r="F30" s="154"/>
    </row>
    <row r="31" spans="1:7" ht="27.75" customHeight="1">
      <c r="A31" s="120"/>
      <c r="B31" s="124" t="s">
        <v>64</v>
      </c>
      <c r="C31" s="125"/>
      <c r="D31" s="125"/>
      <c r="E31" s="154"/>
      <c r="F31" s="154"/>
    </row>
    <row r="32" spans="1:7" ht="14.1" customHeight="1">
      <c r="A32" s="120"/>
      <c r="B32" s="126"/>
      <c r="C32" s="128" t="s">
        <v>24</v>
      </c>
      <c r="D32" s="127">
        <v>408</v>
      </c>
      <c r="E32" s="139"/>
      <c r="F32" s="154">
        <f>D32*E32</f>
        <v>0</v>
      </c>
    </row>
    <row r="33" spans="1:6" ht="14.1" customHeight="1">
      <c r="A33" s="120"/>
      <c r="B33" s="126"/>
      <c r="C33" s="128"/>
      <c r="D33" s="127"/>
      <c r="E33" s="139"/>
      <c r="F33" s="154"/>
    </row>
    <row r="34" spans="1:6" ht="14.1" customHeight="1">
      <c r="A34" s="120" t="s">
        <v>60</v>
      </c>
      <c r="B34" s="121" t="s">
        <v>45</v>
      </c>
      <c r="C34" s="122"/>
      <c r="D34" s="123"/>
      <c r="E34" s="156"/>
      <c r="F34" s="154"/>
    </row>
    <row r="35" spans="1:6" ht="27.75" customHeight="1">
      <c r="A35" s="120"/>
      <c r="B35" s="124" t="s">
        <v>65</v>
      </c>
      <c r="C35" s="125"/>
      <c r="D35" s="125"/>
      <c r="E35" s="154"/>
      <c r="F35" s="154"/>
    </row>
    <row r="36" spans="1:6" ht="14.1" customHeight="1">
      <c r="A36" s="120"/>
      <c r="B36" s="126" t="s">
        <v>46</v>
      </c>
      <c r="C36" s="128" t="s">
        <v>13</v>
      </c>
      <c r="D36" s="127">
        <v>1</v>
      </c>
      <c r="E36" s="139"/>
      <c r="F36" s="154">
        <f>D36*E36</f>
        <v>0</v>
      </c>
    </row>
    <row r="37" spans="1:6" ht="14.1" customHeight="1">
      <c r="A37" s="120"/>
    </row>
    <row r="38" spans="1:6" ht="14.1" customHeight="1">
      <c r="A38" s="120" t="s">
        <v>61</v>
      </c>
      <c r="B38" s="169" t="s">
        <v>38</v>
      </c>
    </row>
    <row r="39" spans="1:6" s="175" customFormat="1" ht="69.75" customHeight="1">
      <c r="A39" s="178"/>
      <c r="B39" s="171" t="s">
        <v>55</v>
      </c>
      <c r="C39" s="170"/>
      <c r="D39" s="172"/>
      <c r="E39" s="173"/>
      <c r="F39" s="174"/>
    </row>
    <row r="40" spans="1:6" ht="27.75" customHeight="1">
      <c r="A40" s="177"/>
      <c r="B40" s="23" t="s">
        <v>44</v>
      </c>
      <c r="C40" s="1" t="s">
        <v>6</v>
      </c>
      <c r="D40" s="179">
        <v>1</v>
      </c>
      <c r="E40" s="139"/>
      <c r="F40" s="154">
        <f>D40*E40</f>
        <v>0</v>
      </c>
    </row>
    <row r="41" spans="1:6" ht="14.1" customHeight="1">
      <c r="A41" s="177"/>
      <c r="D41" s="179"/>
    </row>
    <row r="42" spans="1:6" ht="14.1" customHeight="1">
      <c r="A42" s="177" t="s">
        <v>62</v>
      </c>
      <c r="B42" s="169" t="s">
        <v>47</v>
      </c>
      <c r="D42" s="179"/>
    </row>
    <row r="43" spans="1:6" ht="93" customHeight="1">
      <c r="B43" s="23" t="s">
        <v>69</v>
      </c>
      <c r="D43" s="179"/>
    </row>
    <row r="44" spans="1:6" ht="23.25" customHeight="1">
      <c r="B44" s="23" t="s">
        <v>70</v>
      </c>
      <c r="C44" s="1" t="s">
        <v>6</v>
      </c>
      <c r="D44" s="179">
        <v>3</v>
      </c>
      <c r="E44" s="139"/>
      <c r="F44" s="154">
        <f>D44*E44</f>
        <v>0</v>
      </c>
    </row>
    <row r="45" spans="1:6" ht="14.1" customHeight="1">
      <c r="E45" s="167"/>
      <c r="F45" s="154"/>
    </row>
    <row r="46" spans="1:6" ht="14.1" customHeight="1">
      <c r="A46" s="129"/>
      <c r="B46" s="130" t="s">
        <v>66</v>
      </c>
      <c r="C46" s="129"/>
      <c r="D46" s="131"/>
      <c r="E46" s="157"/>
      <c r="F46" s="155">
        <f>SUM(F6:F44)</f>
        <v>0</v>
      </c>
    </row>
  </sheetData>
  <sheetProtection selectLockedCells="1"/>
  <phoneticPr fontId="9" type="noConversion"/>
  <pageMargins left="0.39000000000000007" right="0.39000000000000007" top="1.1100000000000001" bottom="0.79000000000000015" header="0.68000000000000016" footer="0.39000000000000007"/>
  <pageSetup paperSize="9" scale="96" firstPageNumber="0" fitToHeight="0" orientation="portrait" r:id="rId1"/>
  <headerFooter>
    <oddHeader>&amp;R&amp;"Helvetica Light,Uobičajeno"&amp;10TROŠKOVNIK GRAĐEVINSKO OBRTNIČKIH RADOVA</oddHeader>
    <oddFooter>&amp;R&amp;"Arial,Uobičajeno"&amp;8&amp;P</oddFooter>
  </headerFooter>
  <rowBreaks count="1" manualBreakCount="1">
    <brk id="41" max="5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4"/>
  <sheetViews>
    <sheetView tabSelected="1" zoomScaleNormal="100" zoomScaleSheetLayoutView="100" workbookViewId="0">
      <selection activeCell="B20" sqref="B20"/>
    </sheetView>
  </sheetViews>
  <sheetFormatPr defaultColWidth="9.140625" defaultRowHeight="12.75"/>
  <cols>
    <col min="1" max="1" width="7.85546875" style="2" customWidth="1"/>
    <col min="2" max="2" width="36.85546875" style="2" customWidth="1"/>
    <col min="3" max="3" width="9.140625" style="2"/>
    <col min="4" max="4" width="9.28515625" style="2" bestFit="1" customWidth="1"/>
    <col min="5" max="5" width="9.28515625" style="3" bestFit="1" customWidth="1"/>
    <col min="6" max="6" width="13.7109375" style="153" customWidth="1"/>
    <col min="7" max="16384" width="9.140625" style="2"/>
  </cols>
  <sheetData>
    <row r="1" spans="1:6" s="112" customFormat="1" ht="24">
      <c r="A1" s="113" t="s">
        <v>0</v>
      </c>
      <c r="B1" s="109" t="s">
        <v>1</v>
      </c>
      <c r="C1" s="109" t="s">
        <v>2</v>
      </c>
      <c r="D1" s="102" t="s">
        <v>3</v>
      </c>
      <c r="E1" s="110" t="s">
        <v>4</v>
      </c>
      <c r="F1" s="150" t="s">
        <v>5</v>
      </c>
    </row>
    <row r="2" spans="1:6">
      <c r="A2" s="92"/>
      <c r="B2" s="92"/>
      <c r="C2" s="92"/>
      <c r="D2" s="92"/>
      <c r="E2" s="93"/>
      <c r="F2" s="151"/>
    </row>
    <row r="3" spans="1:6">
      <c r="A3" s="98" t="s">
        <v>74</v>
      </c>
      <c r="B3" s="97" t="s">
        <v>7</v>
      </c>
      <c r="C3" s="94"/>
      <c r="D3" s="106"/>
      <c r="E3" s="89"/>
      <c r="F3" s="152"/>
    </row>
    <row r="4" spans="1:6">
      <c r="A4" s="113"/>
      <c r="B4" s="114"/>
      <c r="C4" s="114"/>
      <c r="D4" s="114"/>
      <c r="E4" s="115"/>
      <c r="F4" s="158"/>
    </row>
    <row r="5" spans="1:6" ht="24">
      <c r="A5" s="116" t="s">
        <v>75</v>
      </c>
      <c r="B5" s="107" t="s">
        <v>34</v>
      </c>
      <c r="C5" s="64"/>
      <c r="D5" s="65"/>
      <c r="E5" s="66"/>
      <c r="F5" s="143"/>
    </row>
    <row r="6" spans="1:6" ht="48">
      <c r="A6" s="113"/>
      <c r="B6" s="95" t="s">
        <v>33</v>
      </c>
      <c r="C6" s="62"/>
      <c r="D6" s="62"/>
      <c r="E6" s="67"/>
      <c r="F6" s="147"/>
    </row>
    <row r="7" spans="1:6" ht="13.5">
      <c r="A7" s="113"/>
      <c r="B7" s="108"/>
      <c r="C7" s="75" t="s">
        <v>20</v>
      </c>
      <c r="D7" s="70">
        <v>1129</v>
      </c>
      <c r="E7" s="139"/>
      <c r="F7" s="159">
        <f>E7*D7</f>
        <v>0</v>
      </c>
    </row>
    <row r="8" spans="1:6">
      <c r="A8" s="113"/>
      <c r="B8" s="95"/>
      <c r="C8" s="96"/>
      <c r="D8" s="70"/>
      <c r="E8" s="66"/>
      <c r="F8" s="143"/>
    </row>
    <row r="9" spans="1:6">
      <c r="A9" s="113" t="s">
        <v>76</v>
      </c>
      <c r="B9" s="107" t="s">
        <v>25</v>
      </c>
      <c r="C9" s="64"/>
      <c r="D9" s="65"/>
      <c r="E9" s="66"/>
      <c r="F9" s="143"/>
    </row>
    <row r="10" spans="1:6" ht="38.25" customHeight="1">
      <c r="A10" s="113"/>
      <c r="B10" s="117" t="s">
        <v>35</v>
      </c>
      <c r="C10" s="62"/>
      <c r="D10" s="62"/>
      <c r="E10" s="67"/>
      <c r="F10" s="147"/>
    </row>
    <row r="11" spans="1:6" ht="13.5">
      <c r="A11" s="113"/>
      <c r="B11" s="118"/>
      <c r="C11" s="96" t="s">
        <v>20</v>
      </c>
      <c r="D11" s="70">
        <v>1129</v>
      </c>
      <c r="E11" s="139"/>
      <c r="F11" s="159">
        <f>E11*D11</f>
        <v>0</v>
      </c>
    </row>
    <row r="12" spans="1:6">
      <c r="A12" s="113"/>
      <c r="B12" s="119"/>
      <c r="C12" s="96"/>
      <c r="D12" s="70"/>
      <c r="E12" s="66"/>
      <c r="F12" s="143"/>
    </row>
    <row r="13" spans="1:6">
      <c r="A13" s="113"/>
      <c r="B13" s="108"/>
      <c r="C13" s="96"/>
      <c r="D13" s="70"/>
      <c r="E13" s="66"/>
      <c r="F13" s="143"/>
    </row>
    <row r="14" spans="1:6">
      <c r="A14" s="88"/>
      <c r="B14" s="97" t="s">
        <v>18</v>
      </c>
      <c r="C14" s="88"/>
      <c r="D14" s="106"/>
      <c r="E14" s="89"/>
      <c r="F14" s="148">
        <f>SUM(F6:F13)</f>
        <v>0</v>
      </c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1"/>
  <sheetViews>
    <sheetView zoomScaleNormal="100" zoomScaleSheetLayoutView="100" workbookViewId="0">
      <selection activeCell="E21" sqref="E21"/>
    </sheetView>
  </sheetViews>
  <sheetFormatPr defaultColWidth="9.140625" defaultRowHeight="12.75"/>
  <cols>
    <col min="1" max="1" width="4.42578125" style="2" customWidth="1"/>
    <col min="2" max="2" width="39.5703125" style="2" customWidth="1"/>
    <col min="3" max="3" width="16.140625" style="2" customWidth="1"/>
    <col min="4" max="4" width="15.85546875" style="153" customWidth="1"/>
    <col min="5" max="16384" width="9.140625" style="2"/>
  </cols>
  <sheetData>
    <row r="1" spans="1:7">
      <c r="A1" s="6"/>
      <c r="B1" s="7" t="s">
        <v>8</v>
      </c>
      <c r="C1" s="8"/>
      <c r="D1" s="160"/>
    </row>
    <row r="2" spans="1:7">
      <c r="A2" s="9"/>
      <c r="B2" s="10"/>
      <c r="C2" s="11"/>
      <c r="D2" s="161"/>
    </row>
    <row r="3" spans="1:7">
      <c r="A3" s="12">
        <v>1</v>
      </c>
      <c r="B3" s="13" t="s">
        <v>57</v>
      </c>
      <c r="C3" s="11"/>
      <c r="D3" s="162">
        <f>'GRAĐEVINSKI '!F46</f>
        <v>0</v>
      </c>
      <c r="G3" s="14"/>
    </row>
    <row r="4" spans="1:7">
      <c r="A4" s="12"/>
      <c r="B4" s="13"/>
      <c r="C4" s="11"/>
      <c r="D4" s="162"/>
      <c r="G4" s="14"/>
    </row>
    <row r="5" spans="1:7">
      <c r="A5" s="12">
        <v>2</v>
      </c>
      <c r="B5" s="13" t="s">
        <v>17</v>
      </c>
      <c r="C5" s="11"/>
      <c r="D5" s="162">
        <f>LIČILAČKI!F14</f>
        <v>0</v>
      </c>
      <c r="G5" s="14"/>
    </row>
    <row r="6" spans="1:7">
      <c r="A6" s="12"/>
      <c r="B6" s="15"/>
      <c r="C6" s="11"/>
      <c r="D6" s="162"/>
      <c r="G6" s="14"/>
    </row>
    <row r="7" spans="1:7" ht="25.5">
      <c r="A7" s="6"/>
      <c r="B7" s="16" t="s">
        <v>11</v>
      </c>
      <c r="C7" s="17"/>
      <c r="D7" s="163">
        <f>SUM(D3:D6)</f>
        <v>0</v>
      </c>
      <c r="G7" s="18"/>
    </row>
    <row r="8" spans="1:7">
      <c r="A8" s="12"/>
      <c r="B8" s="13"/>
      <c r="C8" s="11"/>
      <c r="D8" s="161"/>
      <c r="G8" s="19"/>
    </row>
    <row r="9" spans="1:7">
      <c r="A9" s="56"/>
      <c r="B9" s="56" t="s">
        <v>15</v>
      </c>
      <c r="C9" s="56"/>
      <c r="D9" s="164">
        <f>D7*25%</f>
        <v>0</v>
      </c>
    </row>
    <row r="10" spans="1:7">
      <c r="D10" s="165"/>
    </row>
    <row r="11" spans="1:7">
      <c r="A11" s="57"/>
      <c r="B11" s="58" t="s">
        <v>16</v>
      </c>
      <c r="C11" s="57"/>
      <c r="D11" s="166">
        <f>D7+D9</f>
        <v>0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Naslov </vt:lpstr>
      <vt:lpstr>GRAĐEVINSKI </vt:lpstr>
      <vt:lpstr>LIČILAČKI</vt:lpstr>
      <vt:lpstr>REKAPITULACIJA</vt:lpstr>
      <vt:lpstr>'GRAĐEVINSKI '!Excel_BuiltIn_Print_Area</vt:lpstr>
      <vt:lpstr>'GRAĐEVINSKI '!Print_Area</vt:lpstr>
      <vt:lpstr>LIČILAČKI!Print_Area</vt:lpstr>
      <vt:lpstr>'Naslov '!Print_Area</vt:lpstr>
      <vt:lpstr>REKAPITULACIJA!Print_Area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user</cp:lastModifiedBy>
  <cp:lastPrinted>2023-07-10T12:19:49Z</cp:lastPrinted>
  <dcterms:created xsi:type="dcterms:W3CDTF">2016-06-15T13:32:40Z</dcterms:created>
  <dcterms:modified xsi:type="dcterms:W3CDTF">2023-07-10T12:20:30Z</dcterms:modified>
</cp:coreProperties>
</file>